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465" windowWidth="28800" windowHeight="15975" activeTab="2"/>
  </bookViews>
  <sheets>
    <sheet name="需求" sheetId="2" state="hidden" r:id="rId1"/>
    <sheet name="汇总" sheetId="3" state="hidden" r:id="rId2"/>
    <sheet name="Sheet3" sheetId="4" r:id="rId3"/>
  </sheets>
  <definedNames>
    <definedName name="_xlnm.Print_Titles" localSheetId="2">Sheet3!$2:$2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3"/>
  <c r="C22" l="1"/>
  <c r="C45"/>
  <c r="C44"/>
  <c r="C19"/>
  <c r="C38"/>
  <c r="C39"/>
  <c r="D39" s="1"/>
  <c r="C40"/>
  <c r="D40" s="1"/>
  <c r="C41"/>
  <c r="D41" s="1"/>
  <c r="C42"/>
  <c r="D42" s="1"/>
  <c r="C43"/>
  <c r="D44" l="1"/>
  <c r="D45"/>
  <c r="D46"/>
  <c r="D43"/>
  <c r="C24"/>
  <c r="C21"/>
  <c r="D22" s="1"/>
  <c r="C18"/>
  <c r="D19" s="1"/>
  <c r="C17"/>
  <c r="C37"/>
  <c r="D38" s="1"/>
  <c r="C15"/>
  <c r="C8"/>
  <c r="C14"/>
  <c r="C12"/>
  <c r="C35"/>
  <c r="C36"/>
  <c r="D36" s="1"/>
  <c r="C16"/>
  <c r="C9"/>
  <c r="C33"/>
  <c r="C31"/>
  <c r="C30"/>
  <c r="C28"/>
  <c r="C27"/>
  <c r="C25"/>
  <c r="C26"/>
  <c r="C23"/>
  <c r="C20"/>
  <c r="C13"/>
  <c r="C11"/>
  <c r="C10"/>
  <c r="C32"/>
  <c r="D32" s="1"/>
  <c r="C34"/>
  <c r="D34" s="1"/>
  <c r="C4"/>
  <c r="C2"/>
  <c r="D2" s="1"/>
  <c r="C6"/>
  <c r="C5"/>
  <c r="C3"/>
  <c r="C7"/>
  <c r="C29"/>
  <c r="D31" l="1"/>
  <c r="D35"/>
  <c r="D30"/>
  <c r="D37"/>
  <c r="D20"/>
  <c r="D29"/>
  <c r="D28"/>
  <c r="D33"/>
  <c r="D25"/>
  <c r="D26"/>
  <c r="D27"/>
  <c r="D24"/>
  <c r="D23"/>
  <c r="D9"/>
  <c r="D10"/>
  <c r="D18"/>
  <c r="D21"/>
  <c r="D3"/>
  <c r="D15"/>
  <c r="D13"/>
  <c r="D6"/>
  <c r="D17"/>
  <c r="D14"/>
  <c r="D11"/>
  <c r="D16"/>
  <c r="D5"/>
  <c r="D4"/>
  <c r="D7"/>
  <c r="D8"/>
  <c r="D12"/>
</calcChain>
</file>

<file path=xl/sharedStrings.xml><?xml version="1.0" encoding="utf-8"?>
<sst xmlns="http://schemas.openxmlformats.org/spreadsheetml/2006/main" count="147" uniqueCount="97">
  <si>
    <t>颜色</t>
  </si>
  <si>
    <t>KG110276</t>
  </si>
  <si>
    <t>摩洛哥蓝/宝墨蓝</t>
  </si>
  <si>
    <t>KG120286</t>
  </si>
  <si>
    <t>夏莲紫</t>
  </si>
  <si>
    <t>KG710832</t>
  </si>
  <si>
    <t>海洋蓝</t>
  </si>
  <si>
    <t>男款连帽三合一冲锋衣</t>
  </si>
  <si>
    <t>男款旅行功能T恤</t>
  </si>
  <si>
    <t>款号</t>
  </si>
  <si>
    <t>粉黛</t>
  </si>
  <si>
    <t>KG510603</t>
  </si>
  <si>
    <t>KG520614</t>
  </si>
  <si>
    <t>黑色</t>
  </si>
  <si>
    <t>KG610262</t>
  </si>
  <si>
    <t>纯橙</t>
  </si>
  <si>
    <t>KG410120</t>
  </si>
  <si>
    <t>水蓝</t>
  </si>
  <si>
    <t>KG420120</t>
  </si>
  <si>
    <t>KG320178</t>
  </si>
  <si>
    <t>冰雪蓝</t>
  </si>
  <si>
    <t>KG320160</t>
  </si>
  <si>
    <t>深波特茶</t>
  </si>
  <si>
    <t>KG110285</t>
  </si>
  <si>
    <t>KG310178</t>
  </si>
  <si>
    <t>DG420016T</t>
  </si>
  <si>
    <t>KG420085</t>
  </si>
  <si>
    <t>KG440085</t>
  </si>
  <si>
    <t>KG420105</t>
  </si>
  <si>
    <t>KG420108</t>
  </si>
  <si>
    <t>KA300079</t>
  </si>
  <si>
    <t>KG420082</t>
  </si>
  <si>
    <t>KG440082</t>
  </si>
  <si>
    <t>KA300165</t>
  </si>
  <si>
    <t>KG110276</t>
    <phoneticPr fontId="7" type="noConversion"/>
  </si>
  <si>
    <t>深榄绿</t>
  </si>
  <si>
    <t>牡丹红</t>
  </si>
  <si>
    <t>墨黑</t>
  </si>
  <si>
    <t>胭脂红</t>
  </si>
  <si>
    <t>灰瓦绿</t>
  </si>
  <si>
    <t>蓝灰</t>
  </si>
  <si>
    <t>KG120276O</t>
  </si>
  <si>
    <t>KG120276</t>
  </si>
  <si>
    <t>KG120285</t>
  </si>
  <si>
    <t>KG310160</t>
  </si>
  <si>
    <t>KA300222</t>
  </si>
  <si>
    <t>KA300143</t>
  </si>
  <si>
    <t>晴空蓝</t>
  </si>
  <si>
    <t>绿松</t>
  </si>
  <si>
    <t>宝墨蓝</t>
  </si>
  <si>
    <t>芝兰紫</t>
  </si>
  <si>
    <t>红色</t>
  </si>
  <si>
    <t>KG720554</t>
  </si>
  <si>
    <t>桃红莲花</t>
  </si>
  <si>
    <t>款色</t>
    <phoneticPr fontId="2" type="noConversion"/>
  </si>
  <si>
    <t>KA203302</t>
  </si>
  <si>
    <t>KA300258</t>
  </si>
  <si>
    <t>孔雀蓝</t>
  </si>
  <si>
    <t>KAILAS红</t>
  </si>
  <si>
    <t>灰蓝</t>
  </si>
  <si>
    <t>图片</t>
    <phoneticPr fontId="2" type="noConversion"/>
  </si>
  <si>
    <t>KAILAS黑</t>
  </si>
  <si>
    <t>商品名称</t>
  </si>
  <si>
    <t>天涯 II （Wonderland  II) 65+10专业徒步背包</t>
  </si>
  <si>
    <t>女款连帽三合一冲锋衣</t>
  </si>
  <si>
    <t>男款加厚羽绒外套</t>
  </si>
  <si>
    <t>女款加厚羽绒外套</t>
  </si>
  <si>
    <t>男款COOLMAX内衣套装</t>
  </si>
  <si>
    <t>女款COOLMAX内衣套装</t>
  </si>
  <si>
    <t>男款9A-ONSIGHT多功能攀岩长裤</t>
  </si>
  <si>
    <t>女款9A-ONSIGHT多功能攀岩长裤</t>
  </si>
  <si>
    <t xml:space="preserve">男款运动弹力薄风衣外套 </t>
  </si>
  <si>
    <t>品类</t>
    <phoneticPr fontId="2" type="noConversion"/>
  </si>
  <si>
    <t>背包</t>
    <phoneticPr fontId="2" type="noConversion"/>
  </si>
  <si>
    <t>冲锋衣</t>
    <phoneticPr fontId="2" type="noConversion"/>
  </si>
  <si>
    <t>羽绒服</t>
    <phoneticPr fontId="2" type="noConversion"/>
  </si>
  <si>
    <t>内衣裤套装</t>
    <phoneticPr fontId="2" type="noConversion"/>
  </si>
  <si>
    <t>攀岩长裤</t>
    <phoneticPr fontId="2" type="noConversion"/>
  </si>
  <si>
    <t>KG720832</t>
    <phoneticPr fontId="2" type="noConversion"/>
  </si>
  <si>
    <t>KG620262</t>
    <phoneticPr fontId="2" type="noConversion"/>
  </si>
  <si>
    <t xml:space="preserve">女款运动弹力薄风衣外套 </t>
  </si>
  <si>
    <t>女款旅行功能T恤</t>
  </si>
  <si>
    <t>超薄风衣</t>
    <phoneticPr fontId="2" type="noConversion"/>
  </si>
  <si>
    <t>速干T</t>
    <phoneticPr fontId="2" type="noConversion"/>
  </si>
  <si>
    <t>KG110285</t>
    <phoneticPr fontId="7" type="noConversion"/>
  </si>
  <si>
    <t>1、2种升数，天涯65L，海角55L，满足不同的出行要求
2、QAS背负系统，可根据不同身高和背负习惯进行调节
3、腰部贴身部分采取立体蜂巢式透气棉，增加空气流通，随时保持背部清爽，同时保证了背负的舒适和稳定性
4、腰带2侧增加拉链口袋设计，方便携带及拿取小物件；
5、大容量主仓，内设独立睡袋仓
6、包口收缩绳，包裹固定包内物品，不宜丢失
7、睡袋仓，背包最下面设有睡袋仓</t>
    <phoneticPr fontId="2" type="noConversion"/>
  </si>
  <si>
    <t>1、暴雨级防水透气面料，防水指数高达8000mm/H2O,透气指数高达8000g/m^2/24hr
2、采用FILTTEC面料科技，具有防风、透气、防泼水功能
3、两侧插手口袋，带YKK拉链，放置物品更安全
4、连帽设计，帽子设有可调节松紧绳
5、衣袖及后领处设置三合一结合扣，扣上方便穿脱
6、内胆摇粒绒面料，立领设计，柔软舒适，领子内侧拼接亲肤短绒面料</t>
    <phoneticPr fontId="2" type="noConversion"/>
  </si>
  <si>
    <t xml:space="preserve">1、含绒量90%，鹅绒填充，蓬松度700，保暖性较好
2、Teflon拒水科技，防风防泼 面料，快速干燥，耐久如新
3、防钻绒工艺，有效防止钻绒
4、YKK拉链，连帽设计
5、可收纳设计，内里口袋可做收纳袋，将整件羽绒收纳，方便携带
</t>
    <phoneticPr fontId="2" type="noConversion"/>
  </si>
  <si>
    <t>1、Coolmax速干黑科技面料，吸湿速干，透气散热，高弹无束
2、圆领设计，车缝平整，不易变形
3、采用绷缝工艺，减少缝线与皮肤摩擦
4、加宽全弹力腰围，穿着舒适</t>
    <phoneticPr fontId="2" type="noConversion"/>
  </si>
  <si>
    <t>1、立体裁剪，采用耐磨、弹力面料
2、隐藏纽扣，魔术贴加固
3、大腿拉链储物设计
4、9A气字专属印花
5、可调节裤脚
6、后腰透气孔，同时后腰设有粉袋挂环</t>
    <phoneticPr fontId="2" type="noConversion"/>
  </si>
  <si>
    <t>1、采用弹力透气面料，面料轻盈具有干爽的质感与舒适的肌肤触感，打造舒适的穿着体验
2、立体型裁剪，绷缝工艺，减少缝线与皮肤摩擦
3、带有音乐随身听系统设计
4、弹性收紧下脚，YKK拉链，带拉链储物插手袋
5、可收纳设计，内里口袋可做收纳袋，将整件衣服收纳，方便携带</t>
    <phoneticPr fontId="2" type="noConversion"/>
  </si>
  <si>
    <t xml:space="preserve">1、采用轻柔舒适透气面料，吸湿排汗，干爽舒适
2、高弹科技，韧实耐磨，抗皱保形
3、双侧仿山型塑性设计，收腹显瘦，塑造健美身形
4、采用绷缝工艺，减少缝线与皮肤摩擦，告别摩擦不适
</t>
    <phoneticPr fontId="2" type="noConversion"/>
  </si>
  <si>
    <t>产品参数</t>
    <phoneticPr fontId="2" type="noConversion"/>
  </si>
  <si>
    <t>报价</t>
    <phoneticPr fontId="2" type="noConversion"/>
  </si>
  <si>
    <t>数量</t>
    <phoneticPr fontId="2" type="noConversion"/>
  </si>
  <si>
    <t>颜色</t>
    <phoneticPr fontId="2" type="noConversion"/>
  </si>
  <si>
    <r>
      <t xml:space="preserve">附件：1                                                                                                       </t>
    </r>
    <r>
      <rPr>
        <sz val="22"/>
        <color indexed="8"/>
        <rFont val="微软雅黑"/>
        <family val="2"/>
        <charset val="134"/>
      </rPr>
      <t xml:space="preserve">       项目清单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</si>
</sst>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2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5" Type="http://schemas.openxmlformats.org/officeDocument/2006/relationships/image" Target="../media/image9.jpeg"/><Relationship Id="rId10" Type="http://schemas.openxmlformats.org/officeDocument/2006/relationships/image" Target="../media/image14.jpeg"/><Relationship Id="rId4" Type="http://schemas.openxmlformats.org/officeDocument/2006/relationships/image" Target="../media/image8.jpe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324712</xdr:colOff>
      <xdr:row>0</xdr:row>
      <xdr:rowOff>0</xdr:rowOff>
    </xdr:from>
    <xdr:to>
      <xdr:col>13</xdr:col>
      <xdr:colOff>170606</xdr:colOff>
      <xdr:row>24</xdr:row>
      <xdr:rowOff>141968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962" y="0"/>
          <a:ext cx="3960694" cy="4256768"/>
        </a:xfrm>
        <a:prstGeom prst="rect">
          <a:avLst/>
        </a:prstGeom>
      </xdr:spPr>
    </xdr:pic>
    <xdr:clientData/>
  </xdr:twoCellAnchor>
  <xdr:twoCellAnchor editAs="oneCell">
    <xdr:from>
      <xdr:col>12</xdr:col>
      <xdr:colOff>469977</xdr:colOff>
      <xdr:row>0</xdr:row>
      <xdr:rowOff>95250</xdr:rowOff>
    </xdr:from>
    <xdr:to>
      <xdr:col>17</xdr:col>
      <xdr:colOff>675517</xdr:colOff>
      <xdr:row>24</xdr:row>
      <xdr:rowOff>8684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5227" y="95250"/>
          <a:ext cx="3634540" cy="4028234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24</xdr:row>
      <xdr:rowOff>9525</xdr:rowOff>
    </xdr:from>
    <xdr:to>
      <xdr:col>16</xdr:col>
      <xdr:colOff>28294</xdr:colOff>
      <xdr:row>34</xdr:row>
      <xdr:rowOff>66454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49125" y="4124325"/>
          <a:ext cx="2247619" cy="1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0</xdr:row>
      <xdr:rowOff>0</xdr:rowOff>
    </xdr:from>
    <xdr:to>
      <xdr:col>7</xdr:col>
      <xdr:colOff>476250</xdr:colOff>
      <xdr:row>38</xdr:row>
      <xdr:rowOff>119315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0"/>
          <a:ext cx="3914775" cy="6634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139700</xdr:rowOff>
    </xdr:from>
    <xdr:to>
      <xdr:col>0</xdr:col>
      <xdr:colOff>1107350</xdr:colOff>
      <xdr:row>2</xdr:row>
      <xdr:rowOff>1092200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52400" y="317500"/>
          <a:ext cx="954950" cy="9525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212725</xdr:colOff>
      <xdr:row>4</xdr:row>
      <xdr:rowOff>146050</xdr:rowOff>
    </xdr:from>
    <xdr:to>
      <xdr:col>0</xdr:col>
      <xdr:colOff>932725</xdr:colOff>
      <xdr:row>4</xdr:row>
      <xdr:rowOff>939800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212725" y="2597150"/>
          <a:ext cx="720000" cy="7937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266700</xdr:colOff>
      <xdr:row>6</xdr:row>
      <xdr:rowOff>69851</xdr:rowOff>
    </xdr:from>
    <xdr:to>
      <xdr:col>0</xdr:col>
      <xdr:colOff>952500</xdr:colOff>
      <xdr:row>7</xdr:row>
      <xdr:rowOff>1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266700" y="4298951"/>
          <a:ext cx="685800" cy="7493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7</xdr:row>
      <xdr:rowOff>158750</xdr:rowOff>
    </xdr:from>
    <xdr:to>
      <xdr:col>0</xdr:col>
      <xdr:colOff>1362075</xdr:colOff>
      <xdr:row>8</xdr:row>
      <xdr:rowOff>530225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/>
      </xdr:nvSpPr>
      <xdr:spPr>
        <a:xfrm>
          <a:off x="0" y="5035550"/>
          <a:ext cx="1362075" cy="1082675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333375</xdr:colOff>
      <xdr:row>11</xdr:row>
      <xdr:rowOff>38101</xdr:rowOff>
    </xdr:from>
    <xdr:to>
      <xdr:col>0</xdr:col>
      <xdr:colOff>1028700</xdr:colOff>
      <xdr:row>11</xdr:row>
      <xdr:rowOff>914401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/>
      </xdr:nvSpPr>
      <xdr:spPr>
        <a:xfrm>
          <a:off x="333375" y="8562976"/>
          <a:ext cx="695325" cy="87630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368300</xdr:colOff>
      <xdr:row>12</xdr:row>
      <xdr:rowOff>38101</xdr:rowOff>
    </xdr:from>
    <xdr:to>
      <xdr:col>0</xdr:col>
      <xdr:colOff>1092200</xdr:colOff>
      <xdr:row>12</xdr:row>
      <xdr:rowOff>787401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368300" y="8483601"/>
          <a:ext cx="723900" cy="749300"/>
        </a:xfrm>
        <a:prstGeom prst="rect">
          <a:avLst/>
        </a:prstGeom>
        <a:blipFill>
          <a:blip xmlns:r="http://schemas.openxmlformats.org/officeDocument/2006/relationships" r:embed="rId6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317500</xdr:colOff>
      <xdr:row>13</xdr:row>
      <xdr:rowOff>63500</xdr:rowOff>
    </xdr:from>
    <xdr:to>
      <xdr:col>0</xdr:col>
      <xdr:colOff>1117600</xdr:colOff>
      <xdr:row>13</xdr:row>
      <xdr:rowOff>800100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/>
      </xdr:nvSpPr>
      <xdr:spPr>
        <a:xfrm>
          <a:off x="317500" y="9334500"/>
          <a:ext cx="800100" cy="736600"/>
        </a:xfrm>
        <a:prstGeom prst="rect">
          <a:avLst/>
        </a:prstGeom>
        <a:blipFill>
          <a:blip xmlns:r="http://schemas.openxmlformats.org/officeDocument/2006/relationships" r:embed="rId7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241300</xdr:colOff>
      <xdr:row>14</xdr:row>
      <xdr:rowOff>152400</xdr:rowOff>
    </xdr:from>
    <xdr:to>
      <xdr:col>0</xdr:col>
      <xdr:colOff>1168400</xdr:colOff>
      <xdr:row>14</xdr:row>
      <xdr:rowOff>952500</xdr:rowOff>
    </xdr:to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/>
      </xdr:nvSpPr>
      <xdr:spPr>
        <a:xfrm>
          <a:off x="241300" y="10261600"/>
          <a:ext cx="927100" cy="8001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xmlns="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247650</xdr:colOff>
      <xdr:row>3</xdr:row>
      <xdr:rowOff>115737</xdr:rowOff>
    </xdr:from>
    <xdr:to>
      <xdr:col>0</xdr:col>
      <xdr:colOff>1038225</xdr:colOff>
      <xdr:row>3</xdr:row>
      <xdr:rowOff>914400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7650" y="1973112"/>
          <a:ext cx="790575" cy="798663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412750</xdr:colOff>
      <xdr:row>9</xdr:row>
      <xdr:rowOff>257176</xdr:rowOff>
    </xdr:from>
    <xdr:to>
      <xdr:col>0</xdr:col>
      <xdr:colOff>1009650</xdr:colOff>
      <xdr:row>10</xdr:row>
      <xdr:rowOff>419100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2750" y="7343776"/>
          <a:ext cx="596900" cy="98107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</xdr:row>
      <xdr:rowOff>127000</xdr:rowOff>
    </xdr:from>
    <xdr:to>
      <xdr:col>0</xdr:col>
      <xdr:colOff>1066801</xdr:colOff>
      <xdr:row>5</xdr:row>
      <xdr:rowOff>895350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42875" y="4022725"/>
          <a:ext cx="923926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" sqref="A1:D1048576"/>
    </sheetView>
  </sheetViews>
  <sheetFormatPr defaultColWidth="8.875" defaultRowHeight="13.5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pane ySplit="3" topLeftCell="A19" activePane="bottomLeft" state="frozen"/>
      <selection pane="bottomLeft" activeCell="B46" sqref="B46"/>
    </sheetView>
  </sheetViews>
  <sheetFormatPr defaultColWidth="8.875" defaultRowHeight="13.5"/>
  <cols>
    <col min="1" max="1" width="12.625" bestFit="1" customWidth="1"/>
    <col min="2" max="2" width="16.125" bestFit="1" customWidth="1"/>
    <col min="3" max="3" width="25.125" bestFit="1" customWidth="1"/>
  </cols>
  <sheetData>
    <row r="1" spans="1:4" ht="15">
      <c r="A1" s="1" t="s">
        <v>9</v>
      </c>
      <c r="B1" s="1" t="s">
        <v>0</v>
      </c>
      <c r="C1" t="s">
        <v>54</v>
      </c>
    </row>
    <row r="2" spans="1:4" ht="16.5">
      <c r="A2" s="3" t="s">
        <v>52</v>
      </c>
      <c r="B2" s="3" t="s">
        <v>53</v>
      </c>
      <c r="C2" t="str">
        <f t="shared" ref="C2:C37" si="0">A2&amp;B2</f>
        <v>KG720554桃红莲花</v>
      </c>
      <c r="D2">
        <f>IF(C2=C1,0,1)</f>
        <v>1</v>
      </c>
    </row>
    <row r="3" spans="1:4" ht="16.5">
      <c r="A3" s="3" t="s">
        <v>5</v>
      </c>
      <c r="B3" s="3" t="s">
        <v>6</v>
      </c>
      <c r="C3" t="str">
        <f t="shared" si="0"/>
        <v>KG710832海洋蓝</v>
      </c>
      <c r="D3">
        <f t="shared" ref="D3:D45" si="1">IF(C3=C2,0,1)</f>
        <v>1</v>
      </c>
    </row>
    <row r="4" spans="1:4" ht="16.5">
      <c r="A4" s="3" t="s">
        <v>14</v>
      </c>
      <c r="B4" s="3" t="s">
        <v>17</v>
      </c>
      <c r="C4" t="str">
        <f t="shared" si="0"/>
        <v>KG610262水蓝</v>
      </c>
      <c r="D4">
        <f t="shared" si="1"/>
        <v>1</v>
      </c>
    </row>
    <row r="5" spans="1:4" ht="16.5">
      <c r="A5" s="3" t="s">
        <v>14</v>
      </c>
      <c r="B5" s="3" t="s">
        <v>15</v>
      </c>
      <c r="C5" t="str">
        <f t="shared" si="0"/>
        <v>KG610262纯橙</v>
      </c>
      <c r="D5">
        <f t="shared" si="1"/>
        <v>1</v>
      </c>
    </row>
    <row r="6" spans="1:4" ht="16.5">
      <c r="A6" s="3" t="s">
        <v>12</v>
      </c>
      <c r="B6" s="3" t="s">
        <v>13</v>
      </c>
      <c r="C6" t="str">
        <f t="shared" si="0"/>
        <v>KG520614黑色</v>
      </c>
      <c r="D6">
        <f t="shared" si="1"/>
        <v>1</v>
      </c>
    </row>
    <row r="7" spans="1:4" ht="16.5">
      <c r="A7" s="3" t="s">
        <v>11</v>
      </c>
      <c r="B7" s="3" t="s">
        <v>13</v>
      </c>
      <c r="C7" t="str">
        <f t="shared" si="0"/>
        <v>KG510603黑色</v>
      </c>
      <c r="D7">
        <f t="shared" si="1"/>
        <v>1</v>
      </c>
    </row>
    <row r="8" spans="1:4" ht="17.25">
      <c r="A8" s="4" t="s">
        <v>27</v>
      </c>
      <c r="B8" s="4" t="s">
        <v>13</v>
      </c>
      <c r="C8" t="str">
        <f t="shared" si="0"/>
        <v>KG440085黑色</v>
      </c>
      <c r="D8">
        <f t="shared" si="1"/>
        <v>1</v>
      </c>
    </row>
    <row r="9" spans="1:4" ht="16.5">
      <c r="A9" s="5" t="s">
        <v>32</v>
      </c>
      <c r="B9" s="5" t="s">
        <v>13</v>
      </c>
      <c r="C9" t="str">
        <f t="shared" si="0"/>
        <v>KG440082黑色</v>
      </c>
      <c r="D9">
        <f t="shared" si="1"/>
        <v>1</v>
      </c>
    </row>
    <row r="10" spans="1:4" ht="16.5">
      <c r="A10" s="3" t="s">
        <v>18</v>
      </c>
      <c r="B10" s="3" t="s">
        <v>50</v>
      </c>
      <c r="C10" t="str">
        <f t="shared" si="0"/>
        <v>KG420120芝兰紫</v>
      </c>
      <c r="D10">
        <f t="shared" si="1"/>
        <v>1</v>
      </c>
    </row>
    <row r="11" spans="1:4" ht="16.5">
      <c r="A11" s="3" t="s">
        <v>18</v>
      </c>
      <c r="B11" s="3" t="s">
        <v>13</v>
      </c>
      <c r="C11" t="str">
        <f t="shared" si="0"/>
        <v>KG420120黑色</v>
      </c>
      <c r="D11">
        <f t="shared" si="1"/>
        <v>1</v>
      </c>
    </row>
    <row r="12" spans="1:4" ht="17.25">
      <c r="A12" s="4" t="s">
        <v>29</v>
      </c>
      <c r="B12" s="4" t="s">
        <v>13</v>
      </c>
      <c r="C12" t="str">
        <f t="shared" si="0"/>
        <v>KG420108黑色</v>
      </c>
      <c r="D12">
        <f t="shared" si="1"/>
        <v>1</v>
      </c>
    </row>
    <row r="13" spans="1:4" ht="16.5">
      <c r="A13" s="3" t="s">
        <v>28</v>
      </c>
      <c r="B13" s="3" t="s">
        <v>37</v>
      </c>
      <c r="C13" t="str">
        <f t="shared" si="0"/>
        <v>KG420105墨黑</v>
      </c>
      <c r="D13">
        <f t="shared" si="1"/>
        <v>1</v>
      </c>
    </row>
    <row r="14" spans="1:4" ht="17.25">
      <c r="A14" s="4" t="s">
        <v>28</v>
      </c>
      <c r="B14" s="4" t="s">
        <v>13</v>
      </c>
      <c r="C14" t="str">
        <f t="shared" si="0"/>
        <v>KG420105黑色</v>
      </c>
      <c r="D14">
        <f t="shared" si="1"/>
        <v>1</v>
      </c>
    </row>
    <row r="15" spans="1:4" ht="17.25">
      <c r="A15" s="4" t="s">
        <v>26</v>
      </c>
      <c r="B15" s="4" t="s">
        <v>13</v>
      </c>
      <c r="C15" t="str">
        <f t="shared" si="0"/>
        <v>KG420085黑色</v>
      </c>
      <c r="D15">
        <f t="shared" si="1"/>
        <v>1</v>
      </c>
    </row>
    <row r="16" spans="1:4" ht="16.5">
      <c r="A16" s="5" t="s">
        <v>31</v>
      </c>
      <c r="B16" s="5" t="s">
        <v>13</v>
      </c>
      <c r="C16" t="str">
        <f t="shared" si="0"/>
        <v>KG420082黑色</v>
      </c>
      <c r="D16">
        <f t="shared" si="1"/>
        <v>1</v>
      </c>
    </row>
    <row r="17" spans="1:4" ht="16.5">
      <c r="A17" s="3" t="s">
        <v>16</v>
      </c>
      <c r="B17" s="3" t="s">
        <v>13</v>
      </c>
      <c r="C17" t="str">
        <f t="shared" si="0"/>
        <v>KG410120黑色</v>
      </c>
      <c r="D17">
        <f t="shared" si="1"/>
        <v>1</v>
      </c>
    </row>
    <row r="18" spans="1:4" ht="16.5">
      <c r="A18" s="2" t="s">
        <v>19</v>
      </c>
      <c r="B18" s="2" t="s">
        <v>36</v>
      </c>
      <c r="C18" t="str">
        <f t="shared" si="0"/>
        <v>KG320178牡丹红</v>
      </c>
      <c r="D18">
        <f t="shared" si="1"/>
        <v>1</v>
      </c>
    </row>
    <row r="19" spans="1:4" ht="16.5">
      <c r="A19" s="2" t="s">
        <v>19</v>
      </c>
      <c r="B19" s="3" t="s">
        <v>61</v>
      </c>
      <c r="C19" t="str">
        <f t="shared" si="0"/>
        <v>KG320178KAILAS黑</v>
      </c>
      <c r="D19">
        <f t="shared" si="1"/>
        <v>1</v>
      </c>
    </row>
    <row r="20" spans="1:4" ht="16.5">
      <c r="A20" s="3" t="s">
        <v>21</v>
      </c>
      <c r="B20" s="3" t="s">
        <v>22</v>
      </c>
      <c r="C20" t="str">
        <f t="shared" si="0"/>
        <v>KG320160深波特茶</v>
      </c>
      <c r="D20">
        <f>IF(C20=C18,0,1)</f>
        <v>1</v>
      </c>
    </row>
    <row r="21" spans="1:4" ht="16.5">
      <c r="A21" s="2" t="s">
        <v>24</v>
      </c>
      <c r="B21" s="2" t="s">
        <v>35</v>
      </c>
      <c r="C21" t="str">
        <f t="shared" si="0"/>
        <v>KG310178深榄绿</v>
      </c>
      <c r="D21">
        <f>IF(C21=C20,0,1)</f>
        <v>1</v>
      </c>
    </row>
    <row r="22" spans="1:4" ht="16.5">
      <c r="A22" s="2" t="s">
        <v>24</v>
      </c>
      <c r="B22" s="3" t="s">
        <v>61</v>
      </c>
      <c r="C22" t="str">
        <f t="shared" si="0"/>
        <v>KG310178KAILAS黑</v>
      </c>
      <c r="D22">
        <f>IF(C22=C21,0,1)</f>
        <v>1</v>
      </c>
    </row>
    <row r="23" spans="1:4" ht="16.5">
      <c r="A23" s="3" t="s">
        <v>44</v>
      </c>
      <c r="B23" s="3" t="s">
        <v>49</v>
      </c>
      <c r="C23" t="str">
        <f t="shared" si="0"/>
        <v>KG310160宝墨蓝</v>
      </c>
      <c r="D23">
        <f>IF(C23=C21,0,1)</f>
        <v>1</v>
      </c>
    </row>
    <row r="24" spans="1:4" ht="16.5">
      <c r="A24" s="2" t="s">
        <v>3</v>
      </c>
      <c r="B24" s="2" t="s">
        <v>4</v>
      </c>
      <c r="C24" t="str">
        <f t="shared" si="0"/>
        <v>KG120286夏莲紫</v>
      </c>
      <c r="D24">
        <f t="shared" si="1"/>
        <v>1</v>
      </c>
    </row>
    <row r="25" spans="1:4" ht="16.5">
      <c r="A25" s="3" t="s">
        <v>3</v>
      </c>
      <c r="B25" s="3" t="s">
        <v>20</v>
      </c>
      <c r="C25" t="str">
        <f t="shared" si="0"/>
        <v>KG120286冰雪蓝</v>
      </c>
      <c r="D25">
        <f t="shared" si="1"/>
        <v>1</v>
      </c>
    </row>
    <row r="26" spans="1:4" ht="16.5">
      <c r="A26" s="3" t="s">
        <v>43</v>
      </c>
      <c r="B26" s="3" t="s">
        <v>48</v>
      </c>
      <c r="C26" t="str">
        <f t="shared" si="0"/>
        <v>KG120285绿松</v>
      </c>
      <c r="D26">
        <f t="shared" si="1"/>
        <v>1</v>
      </c>
    </row>
    <row r="27" spans="1:4" ht="16.5">
      <c r="A27" s="3" t="s">
        <v>42</v>
      </c>
      <c r="B27" s="3" t="s">
        <v>20</v>
      </c>
      <c r="C27" t="str">
        <f t="shared" si="0"/>
        <v>KG120276冰雪蓝</v>
      </c>
      <c r="D27">
        <f t="shared" si="1"/>
        <v>1</v>
      </c>
    </row>
    <row r="28" spans="1:4" ht="16.5">
      <c r="A28" s="3" t="s">
        <v>41</v>
      </c>
      <c r="B28" s="3" t="s">
        <v>20</v>
      </c>
      <c r="C28" t="str">
        <f t="shared" si="0"/>
        <v>KG120276O冰雪蓝</v>
      </c>
      <c r="D28">
        <f t="shared" si="1"/>
        <v>1</v>
      </c>
    </row>
    <row r="29" spans="1:4" ht="16.5">
      <c r="A29" s="2" t="s">
        <v>23</v>
      </c>
      <c r="B29" s="2" t="s">
        <v>2</v>
      </c>
      <c r="C29" t="str">
        <f t="shared" si="0"/>
        <v>KG110285摩洛哥蓝/宝墨蓝</v>
      </c>
      <c r="D29">
        <f t="shared" si="1"/>
        <v>1</v>
      </c>
    </row>
    <row r="30" spans="1:4" ht="16.5">
      <c r="A30" s="3" t="s">
        <v>1</v>
      </c>
      <c r="B30" s="3" t="s">
        <v>47</v>
      </c>
      <c r="C30" t="str">
        <f t="shared" si="0"/>
        <v>KG110276晴空蓝</v>
      </c>
      <c r="D30">
        <f t="shared" si="1"/>
        <v>1</v>
      </c>
    </row>
    <row r="31" spans="1:4" ht="16.5">
      <c r="A31" s="5" t="s">
        <v>34</v>
      </c>
      <c r="B31" s="2" t="s">
        <v>2</v>
      </c>
      <c r="C31" t="str">
        <f t="shared" si="0"/>
        <v>KG110276摩洛哥蓝/宝墨蓝</v>
      </c>
      <c r="D31">
        <f>IF(C31=C30,0,1)</f>
        <v>1</v>
      </c>
    </row>
    <row r="32" spans="1:4" ht="16.5">
      <c r="A32" s="3" t="s">
        <v>45</v>
      </c>
      <c r="B32" s="3" t="s">
        <v>51</v>
      </c>
      <c r="C32" t="str">
        <f t="shared" si="0"/>
        <v>KA300222红色</v>
      </c>
      <c r="D32">
        <f t="shared" si="1"/>
        <v>1</v>
      </c>
    </row>
    <row r="33" spans="1:4" ht="16.5">
      <c r="A33" s="5" t="s">
        <v>33</v>
      </c>
      <c r="B33" s="5" t="s">
        <v>40</v>
      </c>
      <c r="C33" t="str">
        <f t="shared" si="0"/>
        <v>KA300165蓝灰</v>
      </c>
      <c r="D33">
        <f t="shared" si="1"/>
        <v>1</v>
      </c>
    </row>
    <row r="34" spans="1:4" ht="16.5">
      <c r="A34" s="3" t="s">
        <v>46</v>
      </c>
      <c r="B34" s="3" t="s">
        <v>39</v>
      </c>
      <c r="C34" t="str">
        <f t="shared" si="0"/>
        <v>KA300143灰瓦绿</v>
      </c>
      <c r="D34">
        <f t="shared" si="1"/>
        <v>1</v>
      </c>
    </row>
    <row r="35" spans="1:4" ht="16.5">
      <c r="A35" s="3" t="s">
        <v>30</v>
      </c>
      <c r="B35" s="6" t="s">
        <v>38</v>
      </c>
      <c r="C35" t="str">
        <f t="shared" si="0"/>
        <v>KA300079胭脂红</v>
      </c>
      <c r="D35">
        <f t="shared" si="1"/>
        <v>1</v>
      </c>
    </row>
    <row r="36" spans="1:4" ht="16.5">
      <c r="A36" s="3" t="s">
        <v>30</v>
      </c>
      <c r="B36" s="6" t="s">
        <v>39</v>
      </c>
      <c r="C36" t="str">
        <f t="shared" si="0"/>
        <v>KA300079灰瓦绿</v>
      </c>
      <c r="D36">
        <f t="shared" si="1"/>
        <v>1</v>
      </c>
    </row>
    <row r="37" spans="1:4" ht="16.5">
      <c r="A37" s="3" t="s">
        <v>25</v>
      </c>
      <c r="B37" s="3" t="s">
        <v>37</v>
      </c>
      <c r="C37" t="str">
        <f t="shared" si="0"/>
        <v>DG420016T墨黑</v>
      </c>
      <c r="D37">
        <f t="shared" si="1"/>
        <v>1</v>
      </c>
    </row>
    <row r="38" spans="1:4" ht="16.5">
      <c r="A38" s="3" t="s">
        <v>55</v>
      </c>
      <c r="B38" s="3" t="s">
        <v>57</v>
      </c>
      <c r="C38" t="str">
        <f t="shared" ref="C38:C46" si="2">A38&amp;B38</f>
        <v>KA203302孔雀蓝</v>
      </c>
      <c r="D38">
        <f t="shared" si="1"/>
        <v>1</v>
      </c>
    </row>
    <row r="39" spans="1:4" ht="16.5">
      <c r="A39" s="3" t="s">
        <v>55</v>
      </c>
      <c r="B39" s="3" t="s">
        <v>58</v>
      </c>
      <c r="C39" t="str">
        <f t="shared" si="2"/>
        <v>KA203302KAILAS红</v>
      </c>
      <c r="D39">
        <f t="shared" si="1"/>
        <v>1</v>
      </c>
    </row>
    <row r="40" spans="1:4" ht="16.5">
      <c r="A40" s="3" t="s">
        <v>55</v>
      </c>
      <c r="B40" s="7" t="s">
        <v>13</v>
      </c>
      <c r="C40" t="str">
        <f t="shared" si="2"/>
        <v>KA203302黑色</v>
      </c>
      <c r="D40">
        <f t="shared" si="1"/>
        <v>1</v>
      </c>
    </row>
    <row r="41" spans="1:4" ht="16.5">
      <c r="A41" s="3" t="s">
        <v>56</v>
      </c>
      <c r="B41" s="7" t="s">
        <v>59</v>
      </c>
      <c r="C41" t="str">
        <f t="shared" si="2"/>
        <v>KA300258灰蓝</v>
      </c>
      <c r="D41">
        <f t="shared" si="1"/>
        <v>1</v>
      </c>
    </row>
    <row r="42" spans="1:4" ht="16.5">
      <c r="A42" s="3" t="s">
        <v>56</v>
      </c>
      <c r="B42" s="7" t="s">
        <v>58</v>
      </c>
      <c r="C42" t="str">
        <f t="shared" si="2"/>
        <v>KA300258KAILAS红</v>
      </c>
      <c r="D42">
        <f t="shared" si="1"/>
        <v>1</v>
      </c>
    </row>
    <row r="43" spans="1:4" ht="16.5">
      <c r="A43" s="3" t="s">
        <v>56</v>
      </c>
      <c r="B43" s="7" t="s">
        <v>13</v>
      </c>
      <c r="C43" t="str">
        <f t="shared" si="2"/>
        <v>KA300258黑色</v>
      </c>
      <c r="D43">
        <f t="shared" si="1"/>
        <v>1</v>
      </c>
    </row>
    <row r="44" spans="1:4">
      <c r="A44" t="s">
        <v>78</v>
      </c>
      <c r="B44" t="s">
        <v>10</v>
      </c>
      <c r="C44" t="str">
        <f t="shared" si="2"/>
        <v>KG720832粉黛</v>
      </c>
      <c r="D44">
        <f t="shared" si="1"/>
        <v>1</v>
      </c>
    </row>
    <row r="45" spans="1:4">
      <c r="A45" t="s">
        <v>79</v>
      </c>
      <c r="B45" t="s">
        <v>17</v>
      </c>
      <c r="C45" t="str">
        <f t="shared" si="2"/>
        <v>KG620262水蓝</v>
      </c>
      <c r="D45">
        <f t="shared" si="1"/>
        <v>1</v>
      </c>
    </row>
    <row r="46" spans="1:4" ht="16.5">
      <c r="A46" s="5" t="s">
        <v>84</v>
      </c>
      <c r="B46" s="3" t="s">
        <v>47</v>
      </c>
      <c r="C46" t="str">
        <f t="shared" si="2"/>
        <v>KG110285晴空蓝</v>
      </c>
      <c r="D46">
        <f>IF(C46=C45,0,1)</f>
        <v>1</v>
      </c>
    </row>
  </sheetData>
  <sortState ref="A2:C46">
    <sortCondition descending="1" ref="C2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pane ySplit="2" topLeftCell="A3" activePane="bottomLeft" state="frozen"/>
      <selection pane="bottomLeft" activeCell="E6" sqref="E6:E7"/>
    </sheetView>
  </sheetViews>
  <sheetFormatPr defaultColWidth="9" defaultRowHeight="14.25"/>
  <cols>
    <col min="1" max="1" width="18.5" style="11" customWidth="1"/>
    <col min="2" max="2" width="30.25" style="11" customWidth="1"/>
    <col min="3" max="3" width="9" style="13" bestFit="1" customWidth="1"/>
    <col min="4" max="4" width="14.5" style="13" customWidth="1"/>
    <col min="5" max="5" width="40.5" style="11" customWidth="1"/>
    <col min="6" max="6" width="13.875" style="13" customWidth="1"/>
    <col min="7" max="7" width="11.625" style="14" customWidth="1"/>
    <col min="8" max="16384" width="9" style="11"/>
  </cols>
  <sheetData>
    <row r="1" spans="1:7" ht="30">
      <c r="A1" s="25" t="s">
        <v>96</v>
      </c>
      <c r="B1" s="25"/>
      <c r="C1" s="25"/>
      <c r="D1" s="25"/>
      <c r="E1" s="25"/>
      <c r="F1" s="25"/>
      <c r="G1" s="25"/>
    </row>
    <row r="2" spans="1:7">
      <c r="A2" s="9" t="s">
        <v>60</v>
      </c>
      <c r="B2" s="9" t="s">
        <v>62</v>
      </c>
      <c r="C2" s="9" t="s">
        <v>72</v>
      </c>
      <c r="D2" s="9" t="s">
        <v>95</v>
      </c>
      <c r="E2" s="10" t="s">
        <v>92</v>
      </c>
      <c r="F2" s="10" t="s">
        <v>94</v>
      </c>
      <c r="G2" s="15" t="s">
        <v>93</v>
      </c>
    </row>
    <row r="3" spans="1:7" ht="102" customHeight="1">
      <c r="A3" s="8"/>
      <c r="B3" s="8" t="s">
        <v>63</v>
      </c>
      <c r="C3" s="9" t="s">
        <v>73</v>
      </c>
      <c r="D3" s="9" t="s">
        <v>13</v>
      </c>
      <c r="E3" s="16" t="s">
        <v>85</v>
      </c>
      <c r="F3" s="12">
        <v>200</v>
      </c>
      <c r="G3" s="15"/>
    </row>
    <row r="4" spans="1:7" ht="81.95" customHeight="1">
      <c r="A4" s="8"/>
      <c r="B4" s="8" t="s">
        <v>7</v>
      </c>
      <c r="C4" s="9" t="s">
        <v>74</v>
      </c>
      <c r="D4" s="9" t="s">
        <v>2</v>
      </c>
      <c r="E4" s="19" t="s">
        <v>86</v>
      </c>
      <c r="F4" s="12">
        <v>100</v>
      </c>
      <c r="G4" s="15"/>
    </row>
    <row r="5" spans="1:7" ht="78.95" customHeight="1">
      <c r="A5" s="8"/>
      <c r="B5" s="8" t="s">
        <v>64</v>
      </c>
      <c r="C5" s="9" t="s">
        <v>74</v>
      </c>
      <c r="D5" s="9" t="s">
        <v>20</v>
      </c>
      <c r="E5" s="22"/>
      <c r="F5" s="10">
        <v>100</v>
      </c>
      <c r="G5" s="15"/>
    </row>
    <row r="6" spans="1:7" ht="74.25" customHeight="1">
      <c r="A6" s="8"/>
      <c r="B6" s="8" t="s">
        <v>65</v>
      </c>
      <c r="C6" s="9" t="s">
        <v>75</v>
      </c>
      <c r="D6" s="9" t="s">
        <v>61</v>
      </c>
      <c r="E6" s="19" t="s">
        <v>87</v>
      </c>
      <c r="F6" s="10">
        <v>100</v>
      </c>
      <c r="G6" s="15"/>
    </row>
    <row r="7" spans="1:7" ht="64.5" customHeight="1">
      <c r="A7" s="8"/>
      <c r="B7" s="8" t="s">
        <v>66</v>
      </c>
      <c r="C7" s="9" t="s">
        <v>75</v>
      </c>
      <c r="D7" s="9" t="s">
        <v>36</v>
      </c>
      <c r="E7" s="19"/>
      <c r="F7" s="10">
        <v>100</v>
      </c>
      <c r="G7" s="15"/>
    </row>
    <row r="8" spans="1:7" ht="56.85" customHeight="1">
      <c r="A8" s="17"/>
      <c r="B8" s="8" t="s">
        <v>67</v>
      </c>
      <c r="C8" s="9" t="s">
        <v>76</v>
      </c>
      <c r="D8" s="9" t="s">
        <v>13</v>
      </c>
      <c r="E8" s="19" t="s">
        <v>88</v>
      </c>
      <c r="F8" s="12">
        <v>100</v>
      </c>
      <c r="G8" s="15"/>
    </row>
    <row r="9" spans="1:7" ht="56.85" customHeight="1">
      <c r="A9" s="18"/>
      <c r="B9" s="8" t="s">
        <v>68</v>
      </c>
      <c r="C9" s="9" t="s">
        <v>76</v>
      </c>
      <c r="D9" s="9" t="s">
        <v>13</v>
      </c>
      <c r="E9" s="22"/>
      <c r="F9" s="12">
        <v>100</v>
      </c>
      <c r="G9" s="15"/>
    </row>
    <row r="10" spans="1:7" ht="65.099999999999994" customHeight="1">
      <c r="A10" s="8"/>
      <c r="B10" s="8" t="s">
        <v>69</v>
      </c>
      <c r="C10" s="9" t="s">
        <v>77</v>
      </c>
      <c r="D10" s="9" t="s">
        <v>13</v>
      </c>
      <c r="E10" s="20" t="s">
        <v>89</v>
      </c>
      <c r="F10" s="12">
        <v>100</v>
      </c>
      <c r="G10" s="15"/>
    </row>
    <row r="11" spans="1:7" ht="48.75" customHeight="1">
      <c r="A11" s="8"/>
      <c r="B11" s="8" t="s">
        <v>70</v>
      </c>
      <c r="C11" s="9" t="s">
        <v>77</v>
      </c>
      <c r="D11" s="9" t="s">
        <v>13</v>
      </c>
      <c r="E11" s="21"/>
      <c r="F11" s="12">
        <v>100</v>
      </c>
      <c r="G11" s="15"/>
    </row>
    <row r="12" spans="1:7" ht="75.75" customHeight="1">
      <c r="A12" s="8"/>
      <c r="B12" s="8" t="s">
        <v>71</v>
      </c>
      <c r="C12" s="9" t="s">
        <v>82</v>
      </c>
      <c r="D12" s="9" t="s">
        <v>15</v>
      </c>
      <c r="E12" s="23" t="s">
        <v>90</v>
      </c>
      <c r="F12" s="12">
        <v>100</v>
      </c>
      <c r="G12" s="15"/>
    </row>
    <row r="13" spans="1:7" ht="65.099999999999994" customHeight="1">
      <c r="A13" s="8"/>
      <c r="B13" s="8" t="s">
        <v>80</v>
      </c>
      <c r="C13" s="9" t="s">
        <v>82</v>
      </c>
      <c r="D13" s="9" t="s">
        <v>17</v>
      </c>
      <c r="E13" s="24"/>
      <c r="F13" s="12">
        <v>100</v>
      </c>
      <c r="G13" s="15"/>
    </row>
    <row r="14" spans="1:7" ht="66" customHeight="1">
      <c r="A14" s="8"/>
      <c r="B14" s="8" t="s">
        <v>8</v>
      </c>
      <c r="C14" s="9" t="s">
        <v>83</v>
      </c>
      <c r="D14" s="9" t="s">
        <v>6</v>
      </c>
      <c r="E14" s="20" t="s">
        <v>91</v>
      </c>
      <c r="F14" s="12">
        <v>100</v>
      </c>
      <c r="G14" s="15"/>
    </row>
    <row r="15" spans="1:7" ht="84.95" customHeight="1">
      <c r="A15" s="8"/>
      <c r="B15" s="8" t="s">
        <v>81</v>
      </c>
      <c r="C15" s="9" t="s">
        <v>83</v>
      </c>
      <c r="D15" s="9" t="s">
        <v>10</v>
      </c>
      <c r="E15" s="21"/>
      <c r="F15" s="12">
        <v>100</v>
      </c>
      <c r="G15" s="15"/>
    </row>
  </sheetData>
  <mergeCells count="8">
    <mergeCell ref="A1:G1"/>
    <mergeCell ref="A8:A9"/>
    <mergeCell ref="E6:E7"/>
    <mergeCell ref="E14:E15"/>
    <mergeCell ref="E4:E5"/>
    <mergeCell ref="E8:E9"/>
    <mergeCell ref="E10:E11"/>
    <mergeCell ref="E12:E13"/>
  </mergeCells>
  <phoneticPr fontId="2" type="noConversion"/>
  <pageMargins left="0.39370078740157483" right="0.23622047244094491" top="0.19" bottom="0.19685039370078741" header="0.31496062992125984" footer="0.15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需求</vt:lpstr>
      <vt:lpstr>汇总</vt:lpstr>
      <vt:lpstr>Sheet3</vt:lpstr>
      <vt:lpstr>Sheet3!Print_Titles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netuser</cp:lastModifiedBy>
  <cp:lastPrinted>2020-12-08T10:45:49Z</cp:lastPrinted>
  <dcterms:created xsi:type="dcterms:W3CDTF">2020-08-04T09:39:00Z</dcterms:created>
  <dcterms:modified xsi:type="dcterms:W3CDTF">2020-12-08T10:47:33Z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