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910" windowHeight="112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8" i="1"/>
  <c r="H17"/>
  <c r="H16"/>
  <c r="H15"/>
  <c r="H13"/>
  <c r="H12"/>
  <c r="H11"/>
  <c r="H10"/>
  <c r="H9"/>
  <c r="H7"/>
  <c r="H6"/>
  <c r="H5"/>
  <c r="H4"/>
</calcChain>
</file>

<file path=xl/sharedStrings.xml><?xml version="1.0" encoding="utf-8"?>
<sst xmlns="http://schemas.openxmlformats.org/spreadsheetml/2006/main" count="67" uniqueCount="50">
  <si>
    <r>
      <rPr>
        <sz val="10"/>
        <rFont val="Times New Roman"/>
        <family val="1"/>
      </rPr>
      <t xml:space="preserve">Item
</t>
    </r>
    <r>
      <rPr>
        <sz val="10"/>
        <rFont val="宋体"/>
        <family val="3"/>
        <charset val="134"/>
      </rPr>
      <t>序号</t>
    </r>
  </si>
  <si>
    <t>Product Name
设备名称</t>
  </si>
  <si>
    <r>
      <rPr>
        <sz val="10"/>
        <rFont val="Times New Roman"/>
        <family val="1"/>
      </rPr>
      <t xml:space="preserve">Product Description                                                                                            </t>
    </r>
    <r>
      <rPr>
        <sz val="10"/>
        <rFont val="宋体"/>
        <family val="3"/>
        <charset val="134"/>
      </rPr>
      <t>产品描述</t>
    </r>
  </si>
  <si>
    <r>
      <rPr>
        <sz val="10"/>
        <rFont val="Times New Roman"/>
        <family val="1"/>
      </rPr>
      <t xml:space="preserve">Unit
</t>
    </r>
    <r>
      <rPr>
        <sz val="10"/>
        <rFont val="宋体"/>
        <family val="3"/>
        <charset val="134"/>
      </rPr>
      <t>单位</t>
    </r>
  </si>
  <si>
    <r>
      <rPr>
        <sz val="10"/>
        <rFont val="Times New Roman"/>
        <family val="1"/>
      </rPr>
      <t xml:space="preserve">Qty
</t>
    </r>
    <r>
      <rPr>
        <sz val="10"/>
        <rFont val="宋体"/>
        <family val="3"/>
        <charset val="134"/>
      </rPr>
      <t>数量</t>
    </r>
  </si>
  <si>
    <r>
      <rPr>
        <sz val="10"/>
        <rFont val="Times New Roman"/>
        <family val="1"/>
      </rPr>
      <t xml:space="preserve">Unit Price
</t>
    </r>
    <r>
      <rPr>
        <sz val="10"/>
        <rFont val="宋体"/>
        <family val="3"/>
        <charset val="134"/>
      </rPr>
      <t>单价</t>
    </r>
  </si>
  <si>
    <r>
      <rPr>
        <sz val="10"/>
        <rFont val="Times New Roman"/>
        <family val="1"/>
      </rPr>
      <t xml:space="preserve">Item Total
</t>
    </r>
    <r>
      <rPr>
        <sz val="10"/>
        <rFont val="宋体"/>
        <family val="3"/>
        <charset val="134"/>
      </rPr>
      <t>小计</t>
    </r>
  </si>
  <si>
    <r>
      <rPr>
        <sz val="10"/>
        <rFont val="Times New Roman"/>
        <family val="1"/>
      </rPr>
      <t xml:space="preserve">Remark
</t>
    </r>
    <r>
      <rPr>
        <sz val="10"/>
        <rFont val="宋体"/>
        <family val="3"/>
        <charset val="134"/>
      </rPr>
      <t>效果图参考</t>
    </r>
  </si>
  <si>
    <t>一、设备</t>
  </si>
  <si>
    <t>摆动速通智能档闸（边道单芯机）</t>
  </si>
  <si>
    <t>● 机箱材质：1.5mm厚304不锈钢+钢化玻璃，采用雪花砂拉丝工艺
● 设备尺寸: 长×宽×高=1600×180×1000mm
● 检测装置: 采用自研第三带光幕检测技术（64对检测点）
● 具有人性化的通道指示（绿色可通行，红色不可通行）和通行指示（初始状态蓝色，鉴权成功通行过程中为绿色，异常通行报警为红色）功能
● 具有双向通行、自由通行、受控通行、禁止通行、高峰模式、社区模式、防风模式、记忆模式、强制开模式、强制关模式等10种通行模式
● 具有光学感应和机械感应双重行人保护功能，光学感应采用光栅检测识别行人安全通行，机械感应指闸板关闭过程中遇阻立即停止关闭或收回。
● 具备闯关报警、尾随报警、冲突报警、超时报警等功能，谨防人员非法进入。
● 支持延时关闸功能（0~60s可调，默认10s,0s时为纯手动控制）</t>
  </si>
  <si>
    <t>捷顺 立方 科拓</t>
  </si>
  <si>
    <t>台</t>
  </si>
  <si>
    <t>摆动速通智能档闸（中间道芯机）</t>
  </si>
  <si>
    <t>SensePass C通行一体机</t>
  </si>
  <si>
    <r>
      <t xml:space="preserve">SensePass C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安装环境：优秀的防水以及防暴性能，</t>
    </r>
    <r>
      <rPr>
        <sz val="10"/>
        <rFont val="Arial"/>
        <family val="2"/>
      </rPr>
      <t xml:space="preserve">IP66/IK07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微光识别：夜晚微光无补光灯环境下依旧可以识别，安全高效不刺眼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高安全性：</t>
    </r>
    <r>
      <rPr>
        <sz val="10"/>
        <rFont val="Arial"/>
        <family val="2"/>
      </rPr>
      <t>200 ms</t>
    </r>
    <r>
      <rPr>
        <sz val="10"/>
        <rFont val="宋体"/>
        <family val="3"/>
        <charset val="134"/>
      </rPr>
      <t>内可完成识别核验，误识率</t>
    </r>
    <r>
      <rPr>
        <sz val="10"/>
        <rFont val="Arial"/>
        <family val="2"/>
      </rPr>
      <t>≤</t>
    </r>
    <r>
      <rPr>
        <sz val="10"/>
        <rFont val="宋体"/>
        <family val="3"/>
        <charset val="134"/>
      </rPr>
      <t>万分之一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多人识别：支持最多同时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人核验，无需等待，快速通行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仿冒检测：支持双目防照片和电子屏检测，有效防御照片、电子屏、视频攻击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光线适配：自动曝光、抗强逆光等算法，可在多种光线环境下实现精准识别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遮挡识别：戴口罩、戴墨镜、戴帽子、蓄须等遮挡情况下依然保持精准识别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核验模式：支持多种核验模式：特征识别</t>
    </r>
    <r>
      <rPr>
        <sz val="10"/>
        <rFont val="Arial"/>
        <family val="2"/>
      </rPr>
      <t>+</t>
    </r>
    <r>
      <rPr>
        <sz val="10"/>
        <rFont val="宋体"/>
        <family val="3"/>
        <charset val="134"/>
      </rPr>
      <t>密码</t>
    </r>
    <r>
      <rPr>
        <sz val="10"/>
        <rFont val="Arial"/>
        <family val="2"/>
      </rPr>
      <t>+</t>
    </r>
    <r>
      <rPr>
        <sz val="10"/>
        <rFont val="宋体"/>
        <family val="3"/>
        <charset val="134"/>
      </rPr>
      <t>二维码</t>
    </r>
    <r>
      <rPr>
        <sz val="10"/>
        <rFont val="Arial"/>
        <family val="2"/>
      </rPr>
      <t>+</t>
    </r>
    <r>
      <rPr>
        <sz val="10"/>
        <rFont val="宋体"/>
        <family val="3"/>
        <charset val="134"/>
      </rPr>
      <t>刷卡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可选支持</t>
    </r>
    <r>
      <rPr>
        <sz val="10"/>
        <rFont val="Arial"/>
        <family val="2"/>
      </rPr>
      <t xml:space="preserve">)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异常报警：支持设备强拆、强制开门、仿冒攻击等异常报警</t>
    </r>
  </si>
  <si>
    <t xml:space="preserve">商汤 旷视
海康威视 </t>
  </si>
  <si>
    <t>闸机配装支架</t>
  </si>
  <si>
    <t>闸机安装支架</t>
  </si>
  <si>
    <t>二、施工辅材</t>
  </si>
  <si>
    <t>5口千兆交换机</t>
  </si>
  <si>
    <t>企业级千兆交换机</t>
  </si>
  <si>
    <t>H3C</t>
  </si>
  <si>
    <t>六类网线</t>
  </si>
  <si>
    <t>六类非屏蔽网线</t>
  </si>
  <si>
    <t>优质国产</t>
  </si>
  <si>
    <t>米</t>
  </si>
  <si>
    <t>电源线</t>
  </si>
  <si>
    <t>PVC管线</t>
  </si>
  <si>
    <t>DN16</t>
  </si>
  <si>
    <t>不锈钢地槽</t>
  </si>
  <si>
    <t>现场定制</t>
  </si>
  <si>
    <t>通道封边（亚克力）</t>
  </si>
  <si>
    <t>套</t>
  </si>
  <si>
    <t>施工安装调试费</t>
  </si>
  <si>
    <t>速通门 人脸门禁 安装集成调试</t>
  </si>
  <si>
    <t>总计</t>
  </si>
  <si>
    <t>税金（9％）</t>
  </si>
  <si>
    <t>合计总价</t>
  </si>
  <si>
    <t>说明：</t>
  </si>
  <si>
    <t xml:space="preserve">1、以上报价，价格为包干价，已含税费、人工费、安装费、调试费用等，医院不再支付其他费用、报价有效期一个月。                                                                                                                                                               </t>
  </si>
  <si>
    <t xml:space="preserve">2、原厂保修3年。  </t>
  </si>
  <si>
    <t>3、该采购数量为参考数量，按实际采购量结算。</t>
  </si>
  <si>
    <t>报价单位：</t>
  </si>
  <si>
    <t>联 系 人：</t>
  </si>
  <si>
    <t>联系电话：</t>
  </si>
  <si>
    <t>报价日期：</t>
  </si>
  <si>
    <r>
      <t xml:space="preserve">Brand
</t>
    </r>
    <r>
      <rPr>
        <sz val="10"/>
        <rFont val="宋体"/>
        <family val="3"/>
        <charset val="134"/>
      </rPr>
      <t xml:space="preserve">品牌（选定的三个品牌之一）
</t>
    </r>
  </si>
  <si>
    <t>广东省人民医院主体楼一层入院大厅人脸道闸项目清单及报价表</t>
    <phoneticPr fontId="12" type="noConversion"/>
  </si>
  <si>
    <t>捷顺 立方 科拓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</si>
</sst>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\¥#,##0.00_);[Red]\(\¥#,##0.00\)"/>
    <numFmt numFmtId="177" formatCode="0.00_);[Red]\(0.00\)"/>
  </numFmts>
  <fonts count="1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sz val="10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10"/>
      <name val="Symbol"/>
      <family val="1"/>
      <charset val="2"/>
    </font>
    <font>
      <sz val="10"/>
      <name val="等线 Light"/>
      <charset val="134"/>
      <scheme val="maj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vertical="center" wrapText="1"/>
    </xf>
    <xf numFmtId="0" fontId="6" fillId="0" borderId="2" xfId="2" applyFont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177" fontId="3" fillId="0" borderId="2" xfId="0" applyNumberFormat="1" applyFont="1" applyBorder="1" applyAlignment="1">
      <alignment vertical="center" wrapText="1"/>
    </xf>
    <xf numFmtId="176" fontId="1" fillId="0" borderId="0" xfId="0" applyNumberFormat="1" applyFont="1">
      <alignment vertical="center"/>
    </xf>
    <xf numFmtId="177" fontId="7" fillId="0" borderId="2" xfId="0" applyNumberFormat="1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</cellXfs>
  <cellStyles count="3">
    <cellStyle name="Normal_2008 CCTV Channel Price Guildeline-Final" xfId="1"/>
    <cellStyle name="常规" xfId="0" builtinId="0"/>
    <cellStyle name="常规_Access_Price List_2009_Internal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5</xdr:row>
      <xdr:rowOff>739970</xdr:rowOff>
    </xdr:from>
    <xdr:to>
      <xdr:col>8</xdr:col>
      <xdr:colOff>1984002</xdr:colOff>
      <xdr:row>5</xdr:row>
      <xdr:rowOff>2108237</xdr:rowOff>
    </xdr:to>
    <xdr:pic>
      <xdr:nvPicPr>
        <xdr:cNvPr id="3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6375" y="8626670"/>
          <a:ext cx="1669677" cy="1368267"/>
        </a:xfrm>
        <a:prstGeom prst="rect">
          <a:avLst/>
        </a:prstGeom>
      </xdr:spPr>
    </xdr:pic>
    <xdr:clientData/>
  </xdr:twoCellAnchor>
  <xdr:twoCellAnchor>
    <xdr:from>
      <xdr:col>8</xdr:col>
      <xdr:colOff>183964</xdr:colOff>
      <xdr:row>3</xdr:row>
      <xdr:rowOff>188819</xdr:rowOff>
    </xdr:from>
    <xdr:to>
      <xdr:col>8</xdr:col>
      <xdr:colOff>1983642</xdr:colOff>
      <xdr:row>3</xdr:row>
      <xdr:rowOff>2015378</xdr:rowOff>
    </xdr:to>
    <xdr:pic>
      <xdr:nvPicPr>
        <xdr:cNvPr id="6" name="图片 5" descr="捷顺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610" t="-6262" b="5545"/>
        <a:stretch>
          <a:fillRect/>
        </a:stretch>
      </xdr:blipFill>
      <xdr:spPr>
        <a:xfrm>
          <a:off x="8966014" y="1655669"/>
          <a:ext cx="1799678" cy="1826559"/>
        </a:xfrm>
        <a:prstGeom prst="rect">
          <a:avLst/>
        </a:prstGeom>
      </xdr:spPr>
    </xdr:pic>
    <xdr:clientData/>
  </xdr:twoCellAnchor>
  <xdr:twoCellAnchor editAs="oneCell">
    <xdr:from>
      <xdr:col>8</xdr:col>
      <xdr:colOff>166407</xdr:colOff>
      <xdr:row>4</xdr:row>
      <xdr:rowOff>319368</xdr:rowOff>
    </xdr:from>
    <xdr:to>
      <xdr:col>8</xdr:col>
      <xdr:colOff>2015378</xdr:colOff>
      <xdr:row>4</xdr:row>
      <xdr:rowOff>1944221</xdr:rowOff>
    </xdr:to>
    <xdr:pic>
      <xdr:nvPicPr>
        <xdr:cNvPr id="8" name="图片 7" descr="1676879599128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72257" y="4243668"/>
          <a:ext cx="1848971" cy="1624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4" workbookViewId="0">
      <selection activeCell="D4" sqref="D4"/>
    </sheetView>
  </sheetViews>
  <sheetFormatPr defaultColWidth="9" defaultRowHeight="13.5"/>
  <cols>
    <col min="1" max="1" width="4.75" style="2" customWidth="1"/>
    <col min="2" max="2" width="14.375" style="2" customWidth="1"/>
    <col min="3" max="3" width="49.625" style="2" customWidth="1"/>
    <col min="4" max="4" width="9.75" style="2" customWidth="1"/>
    <col min="5" max="5" width="6.75" style="2" customWidth="1"/>
    <col min="6" max="6" width="6.5" style="2" customWidth="1"/>
    <col min="7" max="7" width="10" style="3" customWidth="1"/>
    <col min="8" max="8" width="12.5" style="2" customWidth="1"/>
    <col min="9" max="9" width="28.125" style="2" customWidth="1"/>
    <col min="10" max="10" width="10.875" style="2" customWidth="1"/>
    <col min="11" max="11" width="9.75" style="2" customWidth="1"/>
    <col min="12" max="16384" width="9" style="2"/>
  </cols>
  <sheetData>
    <row r="1" spans="1:10" ht="39" customHeight="1">
      <c r="A1" s="33" t="s">
        <v>48</v>
      </c>
      <c r="B1" s="33"/>
      <c r="C1" s="33"/>
      <c r="D1" s="33"/>
      <c r="E1" s="33"/>
      <c r="F1" s="33"/>
      <c r="G1" s="33"/>
      <c r="H1" s="33"/>
      <c r="I1" s="33"/>
    </row>
    <row r="2" spans="1:10" s="1" customFormat="1" ht="60.75">
      <c r="A2" s="4" t="s">
        <v>0</v>
      </c>
      <c r="B2" s="4" t="s">
        <v>1</v>
      </c>
      <c r="C2" s="4" t="s">
        <v>2</v>
      </c>
      <c r="D2" s="4" t="s">
        <v>47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10" ht="15.75">
      <c r="A3" s="34" t="s">
        <v>8</v>
      </c>
      <c r="B3" s="34"/>
      <c r="C3" s="5"/>
      <c r="D3" s="5"/>
      <c r="E3" s="5"/>
      <c r="F3" s="5"/>
      <c r="G3" s="5"/>
      <c r="H3" s="5"/>
      <c r="I3" s="5"/>
    </row>
    <row r="4" spans="1:10" ht="193.5" customHeight="1">
      <c r="A4" s="6">
        <v>1</v>
      </c>
      <c r="B4" s="7" t="s">
        <v>9</v>
      </c>
      <c r="C4" s="8" t="s">
        <v>10</v>
      </c>
      <c r="D4" s="18" t="s">
        <v>49</v>
      </c>
      <c r="E4" s="9" t="s">
        <v>12</v>
      </c>
      <c r="F4" s="10">
        <v>2</v>
      </c>
      <c r="G4" s="11"/>
      <c r="H4" s="11">
        <f>G4*F4</f>
        <v>0</v>
      </c>
      <c r="I4" s="26"/>
      <c r="J4" s="27"/>
    </row>
    <row r="5" spans="1:10" ht="203.25" customHeight="1">
      <c r="A5" s="6">
        <v>2</v>
      </c>
      <c r="B5" s="7" t="s">
        <v>13</v>
      </c>
      <c r="C5" s="8" t="s">
        <v>10</v>
      </c>
      <c r="D5" s="18" t="s">
        <v>11</v>
      </c>
      <c r="E5" s="9" t="s">
        <v>12</v>
      </c>
      <c r="F5" s="10">
        <v>2</v>
      </c>
      <c r="G5" s="11"/>
      <c r="H5" s="11">
        <f>G5*F5</f>
        <v>0</v>
      </c>
      <c r="I5" s="26"/>
      <c r="J5" s="27"/>
    </row>
    <row r="6" spans="1:10" ht="207.75" customHeight="1">
      <c r="A6" s="6">
        <v>3</v>
      </c>
      <c r="B6" s="7" t="s">
        <v>14</v>
      </c>
      <c r="C6" s="12" t="s">
        <v>15</v>
      </c>
      <c r="D6" s="18" t="s">
        <v>16</v>
      </c>
      <c r="E6" s="9" t="s">
        <v>12</v>
      </c>
      <c r="F6" s="10">
        <v>3</v>
      </c>
      <c r="G6" s="11"/>
      <c r="H6" s="11">
        <f>G6*F6</f>
        <v>0</v>
      </c>
      <c r="I6" s="28"/>
      <c r="J6" s="27"/>
    </row>
    <row r="7" spans="1:10" ht="39.75" customHeight="1">
      <c r="A7" s="6">
        <v>4</v>
      </c>
      <c r="B7" s="7" t="s">
        <v>17</v>
      </c>
      <c r="C7" s="7" t="s">
        <v>18</v>
      </c>
      <c r="D7" s="18" t="s">
        <v>16</v>
      </c>
      <c r="E7" s="9" t="s">
        <v>12</v>
      </c>
      <c r="F7" s="10">
        <v>3</v>
      </c>
      <c r="G7" s="11"/>
      <c r="H7" s="11">
        <f>G7*F7</f>
        <v>0</v>
      </c>
      <c r="I7" s="28"/>
      <c r="J7" s="27"/>
    </row>
    <row r="8" spans="1:10" ht="15.75">
      <c r="A8" s="34" t="s">
        <v>19</v>
      </c>
      <c r="B8" s="34"/>
      <c r="C8" s="5"/>
      <c r="D8" s="5"/>
      <c r="E8" s="5"/>
      <c r="F8" s="5"/>
      <c r="G8" s="5"/>
      <c r="H8" s="5"/>
      <c r="I8" s="5"/>
      <c r="J8" s="27"/>
    </row>
    <row r="9" spans="1:10">
      <c r="A9" s="6">
        <v>1</v>
      </c>
      <c r="B9" s="13" t="s">
        <v>20</v>
      </c>
      <c r="C9" s="13" t="s">
        <v>21</v>
      </c>
      <c r="D9" s="18" t="s">
        <v>22</v>
      </c>
      <c r="E9" s="14" t="s">
        <v>12</v>
      </c>
      <c r="F9" s="4">
        <v>1</v>
      </c>
      <c r="G9" s="15"/>
      <c r="H9" s="15">
        <f>G9*F9</f>
        <v>0</v>
      </c>
      <c r="I9" s="28"/>
      <c r="J9" s="27"/>
    </row>
    <row r="10" spans="1:10">
      <c r="A10" s="6">
        <v>2</v>
      </c>
      <c r="B10" s="13" t="s">
        <v>23</v>
      </c>
      <c r="C10" s="13" t="s">
        <v>24</v>
      </c>
      <c r="D10" s="18" t="s">
        <v>25</v>
      </c>
      <c r="E10" s="14" t="s">
        <v>26</v>
      </c>
      <c r="F10" s="4">
        <v>130</v>
      </c>
      <c r="G10" s="15"/>
      <c r="H10" s="15">
        <f>G10*F10</f>
        <v>0</v>
      </c>
      <c r="I10" s="28"/>
      <c r="J10" s="27"/>
    </row>
    <row r="11" spans="1:10" ht="14.25">
      <c r="A11" s="6">
        <v>3</v>
      </c>
      <c r="B11" s="16" t="s">
        <v>27</v>
      </c>
      <c r="C11" s="17"/>
      <c r="D11" s="18" t="s">
        <v>25</v>
      </c>
      <c r="E11" s="14" t="s">
        <v>26</v>
      </c>
      <c r="F11" s="4">
        <v>130</v>
      </c>
      <c r="G11" s="15"/>
      <c r="H11" s="15">
        <f>G11*F11</f>
        <v>0</v>
      </c>
      <c r="I11" s="28"/>
      <c r="J11" s="27"/>
    </row>
    <row r="12" spans="1:10" ht="14.25">
      <c r="A12" s="6">
        <v>4</v>
      </c>
      <c r="B12" s="16" t="s">
        <v>28</v>
      </c>
      <c r="C12" s="17" t="s">
        <v>29</v>
      </c>
      <c r="D12" s="30" t="s">
        <v>25</v>
      </c>
      <c r="E12" s="14" t="s">
        <v>26</v>
      </c>
      <c r="F12" s="4">
        <v>200</v>
      </c>
      <c r="G12" s="15"/>
      <c r="H12" s="15">
        <f>G12*F12</f>
        <v>0</v>
      </c>
      <c r="I12" s="28"/>
      <c r="J12" s="27"/>
    </row>
    <row r="13" spans="1:10" ht="14.25">
      <c r="A13" s="6">
        <v>5</v>
      </c>
      <c r="B13" s="16" t="s">
        <v>30</v>
      </c>
      <c r="C13" s="13" t="s">
        <v>31</v>
      </c>
      <c r="D13" s="30" t="s">
        <v>25</v>
      </c>
      <c r="E13" s="14" t="s">
        <v>26</v>
      </c>
      <c r="F13" s="4">
        <v>3.3</v>
      </c>
      <c r="G13" s="15"/>
      <c r="H13" s="15">
        <f>G13*F13</f>
        <v>0</v>
      </c>
      <c r="I13" s="28"/>
      <c r="J13" s="27"/>
    </row>
    <row r="14" spans="1:10" ht="14.25">
      <c r="A14" s="6">
        <v>6</v>
      </c>
      <c r="B14" s="16" t="s">
        <v>32</v>
      </c>
      <c r="C14" s="13" t="s">
        <v>31</v>
      </c>
      <c r="D14" s="30" t="s">
        <v>25</v>
      </c>
      <c r="E14" s="14" t="s">
        <v>33</v>
      </c>
      <c r="F14" s="4">
        <v>1</v>
      </c>
      <c r="G14" s="15"/>
      <c r="H14" s="15">
        <v>0</v>
      </c>
      <c r="I14" s="28"/>
      <c r="J14" s="27"/>
    </row>
    <row r="15" spans="1:10">
      <c r="A15" s="6">
        <v>5</v>
      </c>
      <c r="B15" s="13" t="s">
        <v>34</v>
      </c>
      <c r="C15" s="13" t="s">
        <v>35</v>
      </c>
      <c r="D15" s="31"/>
      <c r="E15" s="14" t="s">
        <v>33</v>
      </c>
      <c r="F15" s="4">
        <v>3</v>
      </c>
      <c r="G15" s="15"/>
      <c r="H15" s="15">
        <f>G15*F15</f>
        <v>0</v>
      </c>
      <c r="I15" s="28"/>
      <c r="J15" s="27"/>
    </row>
    <row r="16" spans="1:10">
      <c r="A16" s="18" t="s">
        <v>36</v>
      </c>
      <c r="B16" s="7"/>
      <c r="C16" s="7"/>
      <c r="D16" s="32"/>
      <c r="E16" s="9"/>
      <c r="F16" s="10"/>
      <c r="G16" s="19" t="s">
        <v>36</v>
      </c>
      <c r="H16" s="11">
        <f>SUM(H4:H15)</f>
        <v>0</v>
      </c>
      <c r="I16" s="28"/>
    </row>
    <row r="17" spans="1:9">
      <c r="A17" s="18" t="s">
        <v>36</v>
      </c>
      <c r="B17" s="7"/>
      <c r="C17" s="7"/>
      <c r="D17" s="32"/>
      <c r="E17" s="9"/>
      <c r="F17" s="10"/>
      <c r="G17" s="19" t="s">
        <v>37</v>
      </c>
      <c r="H17" s="11">
        <f>H16*0.09</f>
        <v>0</v>
      </c>
      <c r="I17" s="28"/>
    </row>
    <row r="18" spans="1:9" ht="15.75">
      <c r="A18" s="6"/>
      <c r="B18" s="20"/>
      <c r="C18" s="20"/>
      <c r="D18" s="20"/>
      <c r="E18" s="20"/>
      <c r="F18" s="21"/>
      <c r="G18" s="22" t="s">
        <v>38</v>
      </c>
      <c r="H18" s="23">
        <f>SUM(H16:H17)</f>
        <v>0</v>
      </c>
      <c r="I18" s="29"/>
    </row>
    <row r="19" spans="1:9">
      <c r="A19" s="24" t="s">
        <v>39</v>
      </c>
      <c r="B19" s="24"/>
      <c r="C19" s="24"/>
      <c r="D19" s="24"/>
      <c r="E19" s="24"/>
      <c r="F19" s="24"/>
      <c r="G19" s="25"/>
      <c r="H19" s="24"/>
      <c r="I19" s="24"/>
    </row>
    <row r="20" spans="1:9">
      <c r="A20" s="24" t="s">
        <v>40</v>
      </c>
      <c r="B20" s="24"/>
      <c r="C20" s="24"/>
      <c r="D20" s="24"/>
      <c r="E20" s="24"/>
      <c r="F20" s="24"/>
      <c r="G20" s="25"/>
      <c r="H20" s="24"/>
      <c r="I20" s="24"/>
    </row>
    <row r="21" spans="1:9">
      <c r="A21" s="24" t="s">
        <v>41</v>
      </c>
      <c r="B21" s="24"/>
      <c r="C21" s="24"/>
      <c r="D21" s="24"/>
      <c r="E21" s="24"/>
      <c r="F21" s="24"/>
      <c r="G21" s="25"/>
      <c r="H21" s="24"/>
      <c r="I21" s="24"/>
    </row>
    <row r="22" spans="1:9">
      <c r="A22" s="24" t="s">
        <v>42</v>
      </c>
      <c r="B22" s="24"/>
      <c r="C22" s="24"/>
      <c r="D22" s="24"/>
      <c r="E22" s="24"/>
      <c r="F22" s="24"/>
      <c r="G22" s="25"/>
      <c r="H22" s="24"/>
      <c r="I22" s="24"/>
    </row>
    <row r="23" spans="1:9">
      <c r="A23" s="24"/>
      <c r="B23" s="24"/>
      <c r="C23" s="24"/>
      <c r="E23" s="24"/>
      <c r="F23" s="24"/>
      <c r="G23" s="25"/>
      <c r="H23" s="24" t="s">
        <v>43</v>
      </c>
      <c r="I23" s="24"/>
    </row>
    <row r="24" spans="1:9">
      <c r="A24" s="24"/>
      <c r="B24" s="24"/>
      <c r="C24" s="24"/>
      <c r="E24" s="24"/>
      <c r="F24" s="24"/>
      <c r="G24" s="25"/>
      <c r="H24" s="24" t="s">
        <v>44</v>
      </c>
      <c r="I24" s="24"/>
    </row>
    <row r="25" spans="1:9">
      <c r="A25" s="24"/>
      <c r="B25" s="24"/>
      <c r="C25" s="24"/>
      <c r="E25" s="24"/>
      <c r="F25" s="24"/>
      <c r="G25" s="25"/>
      <c r="H25" s="24" t="s">
        <v>45</v>
      </c>
      <c r="I25" s="24"/>
    </row>
    <row r="26" spans="1:9">
      <c r="A26" s="24"/>
      <c r="B26" s="24"/>
      <c r="C26" s="24"/>
      <c r="E26" s="24"/>
      <c r="F26" s="24"/>
      <c r="G26" s="25"/>
      <c r="H26" s="24" t="s">
        <v>46</v>
      </c>
      <c r="I26" s="24"/>
    </row>
    <row r="27" spans="1:9">
      <c r="A27" s="24"/>
      <c r="B27" s="24"/>
      <c r="C27" s="24"/>
      <c r="D27" s="24"/>
      <c r="E27" s="24"/>
      <c r="F27" s="24"/>
      <c r="G27" s="25"/>
      <c r="H27" s="24"/>
      <c r="I27" s="24"/>
    </row>
  </sheetData>
  <mergeCells count="3">
    <mergeCell ref="A1:I1"/>
    <mergeCell ref="A3:B3"/>
    <mergeCell ref="A8:B8"/>
  </mergeCells>
  <phoneticPr fontId="12" type="noConversion"/>
  <pageMargins left="0.27" right="0.23" top="0.18" bottom="0.12" header="0.31496062992126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代向阳</dc:creator>
  <cp:lastModifiedBy>Administrator</cp:lastModifiedBy>
  <cp:lastPrinted>2023-02-27T06:31:09Z</cp:lastPrinted>
  <dcterms:created xsi:type="dcterms:W3CDTF">2022-10-21T02:06:00Z</dcterms:created>
  <dcterms:modified xsi:type="dcterms:W3CDTF">2023-03-01T00:31:39Z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019A74218F3F4BE480D0CF40576411E0</vt:lpwstr>
  </property>
  <property fmtid="{D5CDD505-2E9C-101B-9397-08002B2CF9AE}" pid="3" name="KSOProductBuildVer">
    <vt:lpwstr>2052-11.1.0.13703</vt:lpwstr>
  </property>
</Properties>
</file>