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" name="ID_65051902218C4BC888E2750E57048DD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72920" y="72496045"/>
          <a:ext cx="1915160" cy="16814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2BB441D7485E4B1AA915D6A264BEA340" descr="167697521590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812645" y="74484865"/>
          <a:ext cx="1515110" cy="1749425"/>
        </a:xfrm>
        <a:prstGeom prst="rect">
          <a:avLst/>
        </a:prstGeom>
      </xdr:spPr>
    </xdr:pic>
  </etc:cellImage>
  <etc:cellImage>
    <xdr:pic>
      <xdr:nvPicPr>
        <xdr:cNvPr id="16" name="ID_7BDD208AAC504BF09151C77A3DDB392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089505" y="76706730"/>
          <a:ext cx="1470025" cy="19945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" name="ID_038FD421659E4019A66C17DBA3F1719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179675" y="79267050"/>
          <a:ext cx="1295400" cy="19151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8" name="ID_C14D8CD702064A8E896BFCF8110EF23D" descr="167712848123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669135" y="82006440"/>
          <a:ext cx="2029460" cy="1647825"/>
        </a:xfrm>
        <a:prstGeom prst="rect">
          <a:avLst/>
        </a:prstGeom>
      </xdr:spPr>
    </xdr:pic>
  </etc:cellImage>
  <etc:cellImage>
    <xdr:pic>
      <xdr:nvPicPr>
        <xdr:cNvPr id="19" name="ID_1BDDEBD1960F4E49B95C7B785087AF07" descr="167712867823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458950" y="36972875"/>
          <a:ext cx="2454275" cy="1251585"/>
        </a:xfrm>
        <a:prstGeom prst="rect">
          <a:avLst/>
        </a:prstGeom>
      </xdr:spPr>
    </xdr:pic>
  </etc:cellImage>
  <etc:cellImage>
    <xdr:pic>
      <xdr:nvPicPr>
        <xdr:cNvPr id="20" name="ID_90CD151B29AD4413BA60CBD5D92C6E48" descr="167712873756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4498320" y="34931350"/>
          <a:ext cx="2391410" cy="1007110"/>
        </a:xfrm>
        <a:prstGeom prst="rect">
          <a:avLst/>
        </a:prstGeom>
      </xdr:spPr>
    </xdr:pic>
  </etc:cellImage>
  <etc:cellImage>
    <xdr:pic>
      <xdr:nvPicPr>
        <xdr:cNvPr id="12" name="ID_BAC1851588B0483383BF189FABE5C596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5008860" y="31374715"/>
          <a:ext cx="1303655" cy="22237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" name="ID_87F4331204B94A67B7F784DEC1146DF5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5095220" y="29084270"/>
          <a:ext cx="1041400" cy="18535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2455D98E1C1B4D7B9B60FA4A633E85A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5063470" y="27092275"/>
          <a:ext cx="1041400" cy="18535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07D7CFAC0C584952A4572AA2035D8A3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4427835" y="24682450"/>
          <a:ext cx="1943100" cy="14351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2C064AC2D3FE4980BC4DA148F6C6C72A" descr="1677037873667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5198090" y="21778595"/>
          <a:ext cx="952500" cy="1985645"/>
        </a:xfrm>
        <a:prstGeom prst="rect">
          <a:avLst/>
        </a:prstGeom>
      </xdr:spPr>
    </xdr:pic>
  </etc:cellImage>
  <etc:cellImage>
    <xdr:pic>
      <xdr:nvPicPr>
        <xdr:cNvPr id="7" name="ID_33A2447DCA2C42FCA90760C31590F413" descr="1677037873667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5219680" y="19434810"/>
          <a:ext cx="949325" cy="1981200"/>
        </a:xfrm>
        <a:prstGeom prst="rect">
          <a:avLst/>
        </a:prstGeom>
      </xdr:spPr>
    </xdr:pic>
  </etc:cellImage>
  <etc:cellImage>
    <xdr:pic>
      <xdr:nvPicPr>
        <xdr:cNvPr id="10" name="ID_D27C154B913C44AA814D04141264A9C5" descr="1677037942838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4427200" y="17004665"/>
          <a:ext cx="2392045" cy="2065655"/>
        </a:xfrm>
        <a:prstGeom prst="rect">
          <a:avLst/>
        </a:prstGeom>
      </xdr:spPr>
    </xdr:pic>
  </etc:cellImage>
  <etc:cellImage>
    <xdr:pic>
      <xdr:nvPicPr>
        <xdr:cNvPr id="11" name="ID_B9BD51C776BB480BBE008D06128DC7FD" descr="167703807272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4490065" y="14121765"/>
          <a:ext cx="2391410" cy="2133600"/>
        </a:xfrm>
        <a:prstGeom prst="rect">
          <a:avLst/>
        </a:prstGeom>
      </xdr:spPr>
    </xdr:pic>
  </etc:cellImage>
  <etc:cellImage>
    <xdr:pic>
      <xdr:nvPicPr>
        <xdr:cNvPr id="14" name="ID_31B7D7DA3A8842ED905916D99ABD1AB6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4440535" y="11993880"/>
          <a:ext cx="2334260" cy="15005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D9FC715B45834868AE45F033F7706DF0" descr="1676974770633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4669135" y="4792980"/>
          <a:ext cx="2171065" cy="1102995"/>
        </a:xfrm>
        <a:prstGeom prst="rect">
          <a:avLst/>
        </a:prstGeom>
      </xdr:spPr>
    </xdr:pic>
  </etc:cellImage>
  <etc:cellImage>
    <xdr:pic>
      <xdr:nvPicPr>
        <xdr:cNvPr id="15" name="ID_DE16AA7504684FF8B73F4B6A09990BA0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4588490" y="2985135"/>
          <a:ext cx="2505075" cy="12033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" name="ID_CB1DCCE554544DCF88203B8B409120B0" descr="1676974677915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4824710" y="965200"/>
          <a:ext cx="1605280" cy="1778000"/>
        </a:xfrm>
        <a:prstGeom prst="rect">
          <a:avLst/>
        </a:prstGeom>
      </xdr:spPr>
    </xdr:pic>
  </etc:cellImage>
  <etc:cellImage>
    <xdr:pic>
      <xdr:nvPicPr>
        <xdr:cNvPr id="21" name="ID_D179E816CD254159888B484E60F3F5BE" descr="1678247474396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7505680" y="81006950"/>
          <a:ext cx="1990725" cy="170751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<sst xmlns="http://schemas.openxmlformats.org/spreadsheetml/2006/main" count="236" uniqueCount="154">
  <si>
    <t>全院零星标识采购清单</t>
  </si>
  <si>
    <t>序号</t>
  </si>
  <si>
    <t>名称</t>
  </si>
  <si>
    <t>工艺尺寸</t>
  </si>
  <si>
    <t>单位</t>
  </si>
  <si>
    <t>年采购量</t>
  </si>
  <si>
    <t>图例</t>
  </si>
  <si>
    <t>单价(元)</t>
  </si>
  <si>
    <r>
      <rPr>
        <sz val="22"/>
        <color theme="1"/>
        <rFont val="微软雅黑"/>
        <charset val="134"/>
      </rPr>
      <t xml:space="preserve">总价（元）
</t>
    </r>
    <r>
      <rPr>
        <b/>
        <sz val="22"/>
        <color rgb="FFFF0000"/>
        <rFont val="微软雅黑"/>
        <charset val="134"/>
      </rPr>
      <t>2年</t>
    </r>
  </si>
  <si>
    <t>门牌</t>
  </si>
  <si>
    <t>3mm亚克力热弯烤漆，局部烤漆，局部uv
(300mm*100mm)</t>
  </si>
  <si>
    <t>个</t>
  </si>
  <si>
    <t>铝合金双层底版带卡槽UV正打</t>
  </si>
  <si>
    <t>10+5mm亚克力激光切割圆角uv正打（双层）250mm*120mm</t>
  </si>
  <si>
    <t>路标</t>
  </si>
  <si>
    <r>
      <rPr>
        <sz val="24"/>
        <color theme="1"/>
        <rFont val="微软雅黑"/>
        <charset val="134"/>
      </rPr>
      <t>镀锌板切割折弯成型高温喷塑汽车烤漆厚</t>
    </r>
    <r>
      <rPr>
        <sz val="24"/>
        <rFont val="微软雅黑"/>
        <charset val="134"/>
      </rPr>
      <t>度20mm</t>
    </r>
  </si>
  <si>
    <t>平方</t>
  </si>
  <si>
    <t>宣传栏</t>
  </si>
  <si>
    <t>铝合金烤漆专色夹画框（不含底板、面板）</t>
  </si>
  <si>
    <t>铝合金烤漆专色夹画框（包含底板、面板）</t>
  </si>
  <si>
    <t>铝型材烤漆宣传栏（铝合金边框、5mm安迪板底板，海报相纸画面、外贴2mm亚克力面板、不发光）</t>
  </si>
  <si>
    <t>4cm夹画框/铝型材边框（铝合金）
不含内容</t>
  </si>
  <si>
    <t>不锈钢宣传栏，不含内容</t>
  </si>
  <si>
    <t>展架</t>
  </si>
  <si>
    <t>铁质门型易拉宝（800mm*1800mm）</t>
  </si>
  <si>
    <t>铝合金门型展架（800mm*1800mm）</t>
  </si>
  <si>
    <t>不锈钢告示牌T型A4</t>
  </si>
  <si>
    <t>不锈钢告示牌T型A3</t>
  </si>
  <si>
    <t>不锈钢告示牌A型双面800*1200
12斤</t>
  </si>
  <si>
    <r>
      <rPr>
        <sz val="24"/>
        <rFont val="微软雅黑"/>
        <charset val="134"/>
      </rPr>
      <t>户外</t>
    </r>
    <r>
      <rPr>
        <sz val="24"/>
        <color rgb="FF000000"/>
        <rFont val="微软雅黑"/>
        <charset val="134"/>
      </rPr>
      <t xml:space="preserve">框架拉丝不锈钢立牌（600mm*1800mm) 
15斤重
</t>
    </r>
  </si>
  <si>
    <r>
      <rPr>
        <sz val="24"/>
        <rFont val="微软雅黑"/>
        <charset val="134"/>
      </rPr>
      <t>户外</t>
    </r>
    <r>
      <rPr>
        <sz val="24"/>
        <color rgb="FF000000"/>
        <rFont val="微软雅黑"/>
        <charset val="134"/>
      </rPr>
      <t xml:space="preserve">框架拉丝不锈钢立牌（600mm*1800mm) 
高配重样式（80斤重）
</t>
    </r>
  </si>
  <si>
    <t>不锈钢告示牌L型600*800*1200</t>
  </si>
  <si>
    <t>灯箱</t>
  </si>
  <si>
    <t>铝合金烤漆双面软膜灯箱</t>
  </si>
  <si>
    <t>铝合金烤漆单面软膜灯箱</t>
  </si>
  <si>
    <t>UV软膜灯布，含车边条</t>
  </si>
  <si>
    <t>不锈钢烤漆镂空平面灯箱，内贴亚克力板（厚度50mm）</t>
  </si>
  <si>
    <t>荣誉牌</t>
  </si>
  <si>
    <t>不锈钢腐蚀荣誉牌常规600mmx400mm（h）</t>
  </si>
  <si>
    <t>铜牌荣誉牌常规600mmx400mm（h）</t>
  </si>
  <si>
    <t>木托砂金荣誉牌常规600mmx400mm（h）</t>
  </si>
  <si>
    <t>发光字</t>
  </si>
  <si>
    <t>不锈钢围边字（1米以上）发光（厚度100mm）</t>
  </si>
  <si>
    <t>cm</t>
  </si>
  <si>
    <t>含变压器等所需物品</t>
  </si>
  <si>
    <t>不锈钢围边字（1米以下）发光（厚度60mm)</t>
  </si>
  <si>
    <t>不锈钢冲孔字（1米以下）发光 （厚度60mm)</t>
  </si>
  <si>
    <t>铝板冲孔字（1米以上）发光（厚度100mm)</t>
  </si>
  <si>
    <t>铝板冲孔字（1米以下）发光（厚度60mm）</t>
  </si>
  <si>
    <t>铝边树脂字 发光（厚度80mm）</t>
  </si>
  <si>
    <t>迷你字发光（(25mm厚)）</t>
  </si>
  <si>
    <t>户外字</t>
  </si>
  <si>
    <r>
      <rPr>
        <sz val="24"/>
        <color theme="1"/>
        <rFont val="微软雅黑"/>
        <charset val="134"/>
      </rPr>
      <t>不锈钢立体字不发光（1米以上）不发光</t>
    </r>
    <r>
      <rPr>
        <sz val="24"/>
        <rFont val="微软雅黑"/>
        <charset val="134"/>
      </rPr>
      <t>厚度80mm</t>
    </r>
  </si>
  <si>
    <r>
      <rPr>
        <sz val="24"/>
        <color theme="1"/>
        <rFont val="微软雅黑"/>
        <charset val="134"/>
      </rPr>
      <t>不锈钢立体字不发光（1米以下）不发光</t>
    </r>
    <r>
      <rPr>
        <sz val="24"/>
        <rFont val="微软雅黑"/>
        <charset val="134"/>
      </rPr>
      <t>厚度30mm</t>
    </r>
  </si>
  <si>
    <t>户外字背面支撑</t>
  </si>
  <si>
    <t>不锈钢支撑杠含爆炸螺丝安装</t>
  </si>
  <si>
    <t xml:space="preserve"> 米</t>
  </si>
  <si>
    <t>水晶字</t>
  </si>
  <si>
    <t>3mm+5mm亚克力uv正打/反打（中文）</t>
  </si>
  <si>
    <t>3mm+5mm亚克力uv正打/反打（英文）</t>
  </si>
  <si>
    <t>5mm+8mm亚克力uv正打/反打（中文）</t>
  </si>
  <si>
    <t>5mm+8mm亚克力uv正打/反打（英文）</t>
  </si>
  <si>
    <t>户内定制投影灯标识</t>
  </si>
  <si>
    <t>铝合金射灯110瓦数（12米以内）</t>
  </si>
  <si>
    <t>铝合金射灯160瓦数（17米以内）</t>
  </si>
  <si>
    <t>投影灯内容 高温耐热玻璃</t>
  </si>
  <si>
    <t>片</t>
  </si>
  <si>
    <t>相纸</t>
  </si>
  <si>
    <t>普通相纸</t>
  </si>
  <si>
    <t>过膜相纸（哑膜、光膜）</t>
  </si>
  <si>
    <t>防撞条</t>
  </si>
  <si>
    <t>防撞条 超透UV彩白彩</t>
  </si>
  <si>
    <t>透明背胶</t>
  </si>
  <si>
    <t>超透UV彩白</t>
  </si>
  <si>
    <t>磨砂背胶</t>
  </si>
  <si>
    <t>KT板</t>
  </si>
  <si>
    <t>3mmKT板裱背胶</t>
  </si>
  <si>
    <t>5mmKT板裱背胶</t>
  </si>
  <si>
    <t>安迪板</t>
  </si>
  <si>
    <t>3mm安迪板裱背胶</t>
  </si>
  <si>
    <t>5mm安迪板裱背胶</t>
  </si>
  <si>
    <t>8mm安迪板裱背胶</t>
  </si>
  <si>
    <t>10mm安迪板裱背胶</t>
  </si>
  <si>
    <t>高密度PVC</t>
  </si>
  <si>
    <t>结皮板</t>
  </si>
  <si>
    <t>各色包边条</t>
  </si>
  <si>
    <t>PVC软管包边</t>
  </si>
  <si>
    <t>米</t>
  </si>
  <si>
    <t>背胶</t>
  </si>
  <si>
    <t>户外可移背胶（黑底，白底）</t>
  </si>
  <si>
    <t>地贴</t>
  </si>
  <si>
    <t>户外可移背胶黑底（过斜纹膜）</t>
  </si>
  <si>
    <t>户外可移背胶黑底（异形、过斜纹膜）</t>
  </si>
  <si>
    <t>伸缩杆</t>
  </si>
  <si>
    <t>不锈钢管可伸缩（高1200mm）</t>
  </si>
  <si>
    <t>条</t>
  </si>
  <si>
    <t>亚克力</t>
  </si>
  <si>
    <t>厚度3mm以上包含3mm，小于8mm含8mm，尺寸大于A4（297*210mm）</t>
  </si>
  <si>
    <t>厚度3mm以下，尺寸大于A4（297*211mm）</t>
  </si>
  <si>
    <t>10mm亚克力</t>
  </si>
  <si>
    <t>厚度3mm以下，尺寸小于A4，烤漆丝印/UV</t>
  </si>
  <si>
    <t>块</t>
  </si>
  <si>
    <t>厚度3-8mm以上，尺寸小于A4，烤漆丝印/UV</t>
  </si>
  <si>
    <t>2mm+2mm亚克力卡槽A3</t>
  </si>
  <si>
    <t>2mm+2mm亚克力卡槽A4</t>
  </si>
  <si>
    <t>2mm+2mm亚克力卡槽A5</t>
  </si>
  <si>
    <t>2mm+2mm亚克力卡槽（小于A5）</t>
  </si>
  <si>
    <t>夹画牌3mm+5mm透明亚克力（配广告钉）</t>
  </si>
  <si>
    <t>夹画牌5mm+8mm透明亚克力（配广告钉）</t>
  </si>
  <si>
    <t>台卡</t>
  </si>
  <si>
    <t>A3亚克力L型台牌厚度（2+2）</t>
  </si>
  <si>
    <t>A4亚克力L型台牌厚度（2+2）</t>
  </si>
  <si>
    <t>200*100亚克力T型台牌（厚度3+3+10）</t>
  </si>
  <si>
    <t>责任护士卡</t>
  </si>
  <si>
    <t>PVC卡uv正打（双面）55mm*86mm，1mm厚度</t>
  </si>
  <si>
    <t>张</t>
  </si>
  <si>
    <t>护理卡</t>
  </si>
  <si>
    <t>禁烟标识</t>
  </si>
  <si>
    <t>2mm亚克力uv正打背面裱3m胶</t>
  </si>
  <si>
    <t>氧气压力读数表</t>
  </si>
  <si>
    <t>2mm+2mm亚克力内部可转动内容，打孔配绳+背面内容户外可移背胶黑底</t>
  </si>
  <si>
    <t>户外巨幅</t>
  </si>
  <si>
    <t>户外巨幅黑底灯布（550）</t>
  </si>
  <si>
    <t>户外巨幅白底灯布（550）</t>
  </si>
  <si>
    <t>横幅</t>
  </si>
  <si>
    <t>旗帜布（5米长度以内）高度60</t>
  </si>
  <si>
    <t>旗帜布（5-10米长度以内）高度60</t>
  </si>
  <si>
    <t>旗帜布（5米长度以内）高度80</t>
  </si>
  <si>
    <t>旗帜布（5-10米长度以内）高度80</t>
  </si>
  <si>
    <t>旗帜布（10米长度以上）高度60</t>
  </si>
  <si>
    <t>旗帜布（10米长度以上）高度80</t>
  </si>
  <si>
    <t>铝板</t>
  </si>
  <si>
    <t>铝板烤漆丝印/UV（大于A4）
厚度为2mm，无异型</t>
  </si>
  <si>
    <t xml:space="preserve">                                                       </t>
  </si>
  <si>
    <t>铝板烤漆丝印/UV（小于A4）
厚度为2mm，无异型</t>
  </si>
  <si>
    <t>手举牌杆</t>
  </si>
  <si>
    <t>不锈钢管+u型插槽</t>
  </si>
  <si>
    <t>灯布</t>
  </si>
  <si>
    <t>刀刮布</t>
  </si>
  <si>
    <t>磁铁</t>
  </si>
  <si>
    <t>铁磁碰钢</t>
  </si>
  <si>
    <t>电线</t>
  </si>
  <si>
    <t>2/3/4/5多股电缆</t>
  </si>
  <si>
    <t>打鸡眼</t>
  </si>
  <si>
    <t>即打孔</t>
  </si>
  <si>
    <t>吊车</t>
  </si>
  <si>
    <t>日</t>
  </si>
  <si>
    <t>高空制作业费（高空吊装）</t>
  </si>
  <si>
    <t>高空吊装（3米以上）</t>
  </si>
  <si>
    <t>人</t>
  </si>
  <si>
    <r>
      <t>2年</t>
    </r>
    <r>
      <rPr>
        <sz val="36"/>
        <color rgb="FF000000"/>
        <rFont val="微软雅黑"/>
        <charset val="134"/>
      </rPr>
      <t>采购总金额（元）：</t>
    </r>
  </si>
  <si>
    <t>备注：
1、报价包含人工费、安装费、运输费、税费、设计费等其他一切伴随费用。
2、报价需包含常备驻点人员3人,专业设计3人，能1小时内到达现场响应沟通并开始排版设计。
3、背胶、KT板、安迪板等临时标识，确认方案后，能配合医院要求24小时内送达。
4、能每周对院区标识进行巡查，发现问题拍照并进行整改，相关记录登记备查。
5、不允许修改报价单上的规格、数量及单位等一切内容，如有改变，作废处理。</t>
  </si>
  <si>
    <t>服务说明：</t>
  </si>
  <si>
    <t>服务说明请说明一下您们如何做好服务。如：人员配备、响应时间、计划、材质承诺等。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</si>
</sst>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等线"/>
      <charset val="134"/>
      <scheme val="minor"/>
    </font>
    <font>
      <sz val="24"/>
      <color theme="1"/>
      <name val="等线"/>
      <charset val="134"/>
      <scheme val="minor"/>
    </font>
    <font>
      <sz val="24"/>
      <color rgb="FF00B0F0"/>
      <name val="等线"/>
      <charset val="134"/>
      <scheme val="minor"/>
    </font>
    <font>
      <sz val="24"/>
      <name val="等线"/>
      <charset val="134"/>
      <scheme val="minor"/>
    </font>
    <font>
      <sz val="24"/>
      <color rgb="FFFF0000"/>
      <name val="等线"/>
      <charset val="134"/>
      <scheme val="minor"/>
    </font>
    <font>
      <sz val="11"/>
      <color theme="1"/>
      <name val="微软雅黑"/>
      <charset val="134"/>
    </font>
    <font>
      <sz val="12"/>
      <name val="微软雅黑"/>
      <charset val="134"/>
    </font>
    <font>
      <sz val="12"/>
      <color theme="1"/>
      <name val="微软雅黑"/>
      <charset val="134"/>
    </font>
    <font>
      <sz val="28"/>
      <color theme="1"/>
      <name val="微软雅黑"/>
      <charset val="134"/>
    </font>
    <font>
      <sz val="22"/>
      <color theme="1"/>
      <name val="微软雅黑"/>
      <charset val="134"/>
    </font>
    <font>
      <sz val="22"/>
      <name val="微软雅黑"/>
      <charset val="134"/>
    </font>
    <font>
      <sz val="24"/>
      <color rgb="FF000000"/>
      <name val="微软雅黑"/>
      <charset val="134"/>
    </font>
    <font>
      <sz val="24"/>
      <name val="微软雅黑"/>
      <charset val="134"/>
    </font>
    <font>
      <sz val="24"/>
      <color theme="1"/>
      <name val="微软雅黑"/>
      <charset val="134"/>
    </font>
    <font>
      <sz val="24"/>
      <color rgb="FFFF0000"/>
      <name val="微软雅黑"/>
      <charset val="134"/>
    </font>
    <font>
      <sz val="36"/>
      <color rgb="FFFF0000"/>
      <name val="微软雅黑"/>
      <charset val="134"/>
    </font>
    <font>
      <sz val="36"/>
      <color rgb="FF000000"/>
      <name val="微软雅黑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22"/>
      <color rgb="FFFF0000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11" borderId="14" applyNumberFormat="0" applyAlignment="0" applyProtection="0">
      <alignment vertical="center"/>
    </xf>
    <xf numFmtId="0" fontId="30" fillId="11" borderId="10" applyNumberFormat="0" applyAlignment="0" applyProtection="0">
      <alignment vertical="center"/>
    </xf>
    <xf numFmtId="0" fontId="31" fillId="12" borderId="15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5" fillId="0" borderId="1" xfId="0" applyFont="1" applyFill="1" applyBorder="1">
      <alignment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>
      <alignment vertical="center"/>
    </xf>
    <xf numFmtId="0" fontId="6" fillId="0" borderId="0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vertical="center"/>
    </xf>
    <xf numFmtId="0" fontId="12" fillId="0" borderId="4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/>
    </xf>
    <xf numFmtId="0" fontId="13" fillId="0" borderId="4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12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right" vertical="center" wrapText="1"/>
    </xf>
    <xf numFmtId="0" fontId="16" fillId="0" borderId="2" xfId="0" applyFont="1" applyFill="1" applyBorder="1" applyAlignment="1">
      <alignment horizontal="right" vertical="center" wrapText="1"/>
    </xf>
    <xf numFmtId="0" fontId="16" fillId="0" borderId="3" xfId="0" applyFont="1" applyFill="1" applyBorder="1" applyAlignment="1">
      <alignment horizontal="right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left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5" fillId="0" borderId="7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png"/><Relationship Id="rId8" Type="http://schemas.openxmlformats.org/officeDocument/2006/relationships/image" Target="media/image8.png"/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8" Type="http://schemas.openxmlformats.org/officeDocument/2006/relationships/image" Target="media/image18.png"/><Relationship Id="rId17" Type="http://schemas.openxmlformats.org/officeDocument/2006/relationships/image" Target="media/image17.png"/><Relationship Id="rId16" Type="http://schemas.openxmlformats.org/officeDocument/2006/relationships/image" Target="media/image16.png"/><Relationship Id="rId15" Type="http://schemas.openxmlformats.org/officeDocument/2006/relationships/image" Target="media/image15.png"/><Relationship Id="rId14" Type="http://schemas.openxmlformats.org/officeDocument/2006/relationships/image" Target="media/image14.png"/><Relationship Id="rId13" Type="http://schemas.openxmlformats.org/officeDocument/2006/relationships/image" Target="media/image13.png"/><Relationship Id="rId12" Type="http://schemas.openxmlformats.org/officeDocument/2006/relationships/image" Target="media/image12.png"/><Relationship Id="rId11" Type="http://schemas.openxmlformats.org/officeDocument/2006/relationships/image" Target="media/image11.png"/><Relationship Id="rId10" Type="http://schemas.openxmlformats.org/officeDocument/2006/relationships/image" Target="media/image10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5"/>
  <sheetViews>
    <sheetView tabSelected="1" zoomScale="50" zoomScaleNormal="50" workbookViewId="0">
      <selection activeCell="I3" sqref="I3"/>
    </sheetView>
  </sheetViews>
  <sheetFormatPr defaultColWidth="9" defaultRowHeight="17.25"/>
  <cols>
    <col min="1" max="1" width="15.2083333333333" style="6" customWidth="1"/>
    <col min="2" max="2" width="52" style="7" customWidth="1"/>
    <col min="3" max="3" width="104" style="8" customWidth="1"/>
    <col min="4" max="4" width="14.5833333333333" style="9" customWidth="1"/>
    <col min="5" max="5" width="25.75" style="10" customWidth="1"/>
    <col min="6" max="6" width="38.5" style="11" customWidth="1"/>
    <col min="7" max="7" width="31.75" customWidth="1"/>
    <col min="8" max="8" width="32" customWidth="1"/>
    <col min="9" max="9" width="25.5" customWidth="1"/>
  </cols>
  <sheetData>
    <row r="1" ht="66" customHeight="1" spans="1:8">
      <c r="A1" s="12" t="s">
        <v>0</v>
      </c>
      <c r="B1" s="13"/>
      <c r="C1" s="13"/>
      <c r="D1" s="13"/>
      <c r="E1" s="13"/>
      <c r="F1" s="13"/>
      <c r="G1" s="13"/>
      <c r="H1" s="14"/>
    </row>
    <row r="2" s="1" customFormat="1" ht="61" customHeight="1" spans="1:8">
      <c r="A2" s="15" t="s">
        <v>1</v>
      </c>
      <c r="B2" s="16" t="s">
        <v>2</v>
      </c>
      <c r="C2" s="16" t="s">
        <v>3</v>
      </c>
      <c r="D2" s="15" t="s">
        <v>4</v>
      </c>
      <c r="E2" s="17" t="s">
        <v>5</v>
      </c>
      <c r="F2" s="15" t="s">
        <v>6</v>
      </c>
      <c r="G2" s="15" t="s">
        <v>7</v>
      </c>
      <c r="H2" s="18" t="s">
        <v>8</v>
      </c>
    </row>
    <row r="3" s="1" customFormat="1" ht="160" customHeight="1" spans="1:8">
      <c r="A3" s="19">
        <v>1</v>
      </c>
      <c r="B3" s="20" t="s">
        <v>9</v>
      </c>
      <c r="C3" s="20" t="s">
        <v>10</v>
      </c>
      <c r="D3" s="19" t="s">
        <v>11</v>
      </c>
      <c r="E3" s="19">
        <v>300</v>
      </c>
      <c r="F3" s="19" t="str">
        <f>_xlfn.DISPIMG("ID_CB1DCCE554544DCF88203B8B409120B0",1)</f>
        <v>=DISPIMG("ID_CB1DCCE554544DCF88203B8B409120B0",1)</v>
      </c>
      <c r="G3" s="21"/>
      <c r="H3" s="21"/>
    </row>
    <row r="4" s="1" customFormat="1" ht="133" customHeight="1" spans="1:8">
      <c r="A4" s="19">
        <v>2</v>
      </c>
      <c r="B4" s="20"/>
      <c r="C4" s="22" t="s">
        <v>12</v>
      </c>
      <c r="D4" s="19" t="s">
        <v>11</v>
      </c>
      <c r="E4" s="23">
        <v>20</v>
      </c>
      <c r="F4" s="19" t="str">
        <f>_xlfn.DISPIMG("ID_DE16AA7504684FF8B73F4B6A09990BA0",1)</f>
        <v>=DISPIMG("ID_DE16AA7504684FF8B73F4B6A09990BA0",1)</v>
      </c>
      <c r="G4" s="21"/>
      <c r="H4" s="21"/>
    </row>
    <row r="5" s="2" customFormat="1" ht="131" customHeight="1" spans="1:8">
      <c r="A5" s="19">
        <v>3</v>
      </c>
      <c r="B5" s="20"/>
      <c r="C5" s="22" t="s">
        <v>13</v>
      </c>
      <c r="D5" s="19" t="s">
        <v>11</v>
      </c>
      <c r="E5" s="23">
        <v>200</v>
      </c>
      <c r="F5" s="19" t="str">
        <f>_xlfn.DISPIMG("ID_D9FC715B45834868AE45F033F7706DF0",1)</f>
        <v>=DISPIMG("ID_D9FC715B45834868AE45F033F7706DF0",1)</v>
      </c>
      <c r="G5" s="24"/>
      <c r="H5" s="24"/>
    </row>
    <row r="6" s="1" customFormat="1" ht="50" customHeight="1" spans="1:8">
      <c r="A6" s="19">
        <v>4</v>
      </c>
      <c r="B6" s="25" t="s">
        <v>14</v>
      </c>
      <c r="C6" s="25" t="s">
        <v>15</v>
      </c>
      <c r="D6" s="19" t="s">
        <v>16</v>
      </c>
      <c r="E6" s="23">
        <v>10</v>
      </c>
      <c r="F6" s="26"/>
      <c r="G6" s="21"/>
      <c r="H6" s="21"/>
    </row>
    <row r="7" s="1" customFormat="1" ht="83" customHeight="1" spans="1:8">
      <c r="A7" s="19">
        <v>5</v>
      </c>
      <c r="B7" s="20" t="s">
        <v>17</v>
      </c>
      <c r="C7" s="20" t="s">
        <v>18</v>
      </c>
      <c r="D7" s="19" t="s">
        <v>16</v>
      </c>
      <c r="E7" s="23">
        <v>30</v>
      </c>
      <c r="F7" s="19"/>
      <c r="G7" s="21"/>
      <c r="H7" s="21"/>
    </row>
    <row r="8" s="1" customFormat="1" ht="83" customHeight="1" spans="1:8">
      <c r="A8" s="19">
        <v>6</v>
      </c>
      <c r="B8" s="20"/>
      <c r="C8" s="20" t="s">
        <v>19</v>
      </c>
      <c r="D8" s="19" t="s">
        <v>16</v>
      </c>
      <c r="E8" s="23">
        <v>30</v>
      </c>
      <c r="F8" s="19"/>
      <c r="G8" s="21"/>
      <c r="H8" s="21"/>
    </row>
    <row r="9" s="1" customFormat="1" ht="107" customHeight="1" spans="1:8">
      <c r="A9" s="19">
        <v>7</v>
      </c>
      <c r="B9" s="20"/>
      <c r="C9" s="20" t="s">
        <v>20</v>
      </c>
      <c r="D9" s="19" t="s">
        <v>16</v>
      </c>
      <c r="E9" s="23">
        <v>100</v>
      </c>
      <c r="F9" s="19"/>
      <c r="G9" s="21"/>
      <c r="H9" s="21"/>
    </row>
    <row r="10" s="1" customFormat="1" ht="107" customHeight="1" spans="1:8">
      <c r="A10" s="19">
        <v>8</v>
      </c>
      <c r="B10" s="20"/>
      <c r="C10" s="20" t="s">
        <v>21</v>
      </c>
      <c r="D10" s="19" t="s">
        <v>16</v>
      </c>
      <c r="E10" s="23">
        <v>80</v>
      </c>
      <c r="F10" s="19"/>
      <c r="G10" s="21"/>
      <c r="H10" s="21"/>
    </row>
    <row r="11" s="1" customFormat="1" ht="148" customHeight="1" spans="1:8">
      <c r="A11" s="19">
        <v>9</v>
      </c>
      <c r="B11" s="20"/>
      <c r="C11" s="20" t="s">
        <v>22</v>
      </c>
      <c r="D11" s="19" t="s">
        <v>16</v>
      </c>
      <c r="E11" s="23">
        <v>20</v>
      </c>
      <c r="F11" s="19" t="str">
        <f>_xlfn.DISPIMG("ID_31B7D7DA3A8842ED905916D99ABD1AB6",1)</f>
        <v>=DISPIMG("ID_31B7D7DA3A8842ED905916D99ABD1AB6",1)</v>
      </c>
      <c r="G11" s="21"/>
      <c r="H11" s="21"/>
    </row>
    <row r="12" s="1" customFormat="1" ht="208" customHeight="1" spans="1:8">
      <c r="A12" s="19">
        <v>10</v>
      </c>
      <c r="B12" s="20" t="s">
        <v>23</v>
      </c>
      <c r="C12" s="20" t="s">
        <v>24</v>
      </c>
      <c r="D12" s="19" t="s">
        <v>11</v>
      </c>
      <c r="E12" s="23">
        <v>10</v>
      </c>
      <c r="F12" s="23" t="str">
        <f>_xlfn.DISPIMG("ID_B9BD51C776BB480BBE008D06128DC7FD",1)</f>
        <v>=DISPIMG("ID_B9BD51C776BB480BBE008D06128DC7FD",1)</v>
      </c>
      <c r="G12" s="21"/>
      <c r="H12" s="21"/>
    </row>
    <row r="13" s="1" customFormat="1" ht="215" customHeight="1" spans="1:8">
      <c r="A13" s="19">
        <v>11</v>
      </c>
      <c r="B13" s="20"/>
      <c r="C13" s="20" t="s">
        <v>25</v>
      </c>
      <c r="D13" s="19" t="s">
        <v>11</v>
      </c>
      <c r="E13" s="23">
        <v>50</v>
      </c>
      <c r="F13" s="23" t="str">
        <f>_xlfn.DISPIMG("ID_D27C154B913C44AA814D04141264A9C5",1)</f>
        <v>=DISPIMG("ID_D27C154B913C44AA814D04141264A9C5",1)</v>
      </c>
      <c r="G13" s="21"/>
      <c r="H13" s="21"/>
    </row>
    <row r="14" s="1" customFormat="1" ht="177" customHeight="1" spans="1:8">
      <c r="A14" s="19">
        <v>12</v>
      </c>
      <c r="B14" s="20"/>
      <c r="C14" s="20" t="s">
        <v>26</v>
      </c>
      <c r="D14" s="19" t="s">
        <v>11</v>
      </c>
      <c r="E14" s="23">
        <v>10</v>
      </c>
      <c r="F14" s="19" t="str">
        <f>_xlfn.DISPIMG("ID_33A2447DCA2C42FCA90760C31590F413",1)</f>
        <v>=DISPIMG("ID_33A2447DCA2C42FCA90760C31590F413",1)</v>
      </c>
      <c r="G14" s="21"/>
      <c r="H14" s="27"/>
    </row>
    <row r="15" s="1" customFormat="1" ht="188" customHeight="1" spans="1:8">
      <c r="A15" s="19">
        <v>13</v>
      </c>
      <c r="B15" s="20"/>
      <c r="C15" s="20" t="s">
        <v>27</v>
      </c>
      <c r="D15" s="19" t="s">
        <v>11</v>
      </c>
      <c r="E15" s="23">
        <v>45</v>
      </c>
      <c r="F15" s="19" t="str">
        <f>_xlfn.DISPIMG("ID_2C064AC2D3FE4980BC4DA148F6C6C72A",1)</f>
        <v>=DISPIMG("ID_2C064AC2D3FE4980BC4DA148F6C6C72A",1)</v>
      </c>
      <c r="G15" s="21"/>
      <c r="H15" s="27"/>
    </row>
    <row r="16" s="1" customFormat="1" ht="231" customHeight="1" spans="1:8">
      <c r="A16" s="19">
        <v>14</v>
      </c>
      <c r="B16" s="20"/>
      <c r="C16" s="20" t="s">
        <v>28</v>
      </c>
      <c r="D16" s="19" t="s">
        <v>11</v>
      </c>
      <c r="E16" s="23">
        <v>20</v>
      </c>
      <c r="F16" s="19" t="str">
        <f>_xlfn.DISPIMG("ID_07D7CFAC0C584952A4572AA2035D8A31",1)</f>
        <v>=DISPIMG("ID_07D7CFAC0C584952A4572AA2035D8A31",1)</v>
      </c>
      <c r="G16" s="21"/>
      <c r="H16" s="27"/>
    </row>
    <row r="17" s="1" customFormat="1" ht="166" customHeight="1" spans="1:8">
      <c r="A17" s="19">
        <v>15</v>
      </c>
      <c r="B17" s="20"/>
      <c r="C17" s="22" t="s">
        <v>29</v>
      </c>
      <c r="D17" s="19" t="s">
        <v>11</v>
      </c>
      <c r="E17" s="23">
        <v>20</v>
      </c>
      <c r="F17" s="26" t="str">
        <f>_xlfn.DISPIMG("ID_2455D98E1C1B4D7B9B60FA4A633E85A9",1)</f>
        <v>=DISPIMG("ID_2455D98E1C1B4D7B9B60FA4A633E85A9",1)</v>
      </c>
      <c r="G17" s="21"/>
      <c r="H17" s="27"/>
    </row>
    <row r="18" s="1" customFormat="1" ht="166" customHeight="1" spans="1:8">
      <c r="A18" s="19">
        <v>16</v>
      </c>
      <c r="B18" s="20"/>
      <c r="C18" s="22" t="s">
        <v>30</v>
      </c>
      <c r="D18" s="19" t="s">
        <v>11</v>
      </c>
      <c r="E18" s="23">
        <v>20</v>
      </c>
      <c r="F18" s="26" t="str">
        <f>_xlfn.DISPIMG("ID_87F4331204B94A67B7F784DEC1146DF5",1)</f>
        <v>=DISPIMG("ID_87F4331204B94A67B7F784DEC1146DF5",1)</v>
      </c>
      <c r="G18" s="21"/>
      <c r="H18" s="27"/>
    </row>
    <row r="19" s="1" customFormat="1" ht="212" customHeight="1" spans="1:8">
      <c r="A19" s="19">
        <v>17</v>
      </c>
      <c r="B19" s="20"/>
      <c r="C19" s="20" t="s">
        <v>31</v>
      </c>
      <c r="D19" s="19" t="s">
        <v>11</v>
      </c>
      <c r="E19" s="23">
        <v>20</v>
      </c>
      <c r="F19" s="19" t="str">
        <f>_xlfn.DISPIMG("ID_BAC1851588B0483383BF189FABE5C596",1)</f>
        <v>=DISPIMG("ID_BAC1851588B0483383BF189FABE5C596",1)</v>
      </c>
      <c r="G19" s="21"/>
      <c r="H19" s="27"/>
    </row>
    <row r="20" s="1" customFormat="1" ht="129" customHeight="1" spans="1:8">
      <c r="A20" s="19">
        <v>18</v>
      </c>
      <c r="B20" s="28" t="s">
        <v>32</v>
      </c>
      <c r="C20" s="20" t="s">
        <v>33</v>
      </c>
      <c r="D20" s="19" t="s">
        <v>16</v>
      </c>
      <c r="E20" s="23">
        <v>10</v>
      </c>
      <c r="F20" s="19" t="str">
        <f>_xlfn.DISPIMG("ID_90CD151B29AD4413BA60CBD5D92C6E48",1)</f>
        <v>=DISPIMG("ID_90CD151B29AD4413BA60CBD5D92C6E48",1)</v>
      </c>
      <c r="G20" s="21"/>
      <c r="H20" s="21"/>
    </row>
    <row r="21" s="1" customFormat="1" ht="50" customHeight="1" spans="1:8">
      <c r="A21" s="19">
        <v>19</v>
      </c>
      <c r="B21" s="28"/>
      <c r="C21" s="20" t="s">
        <v>34</v>
      </c>
      <c r="D21" s="19" t="s">
        <v>16</v>
      </c>
      <c r="E21" s="23">
        <v>10</v>
      </c>
      <c r="F21" s="19"/>
      <c r="G21" s="21"/>
      <c r="H21" s="21"/>
    </row>
    <row r="22" s="1" customFormat="1" ht="50" customHeight="1" spans="1:8">
      <c r="A22" s="19">
        <v>20</v>
      </c>
      <c r="B22" s="28"/>
      <c r="C22" s="20" t="s">
        <v>35</v>
      </c>
      <c r="D22" s="19" t="s">
        <v>16</v>
      </c>
      <c r="E22" s="23">
        <v>10</v>
      </c>
      <c r="F22" s="19"/>
      <c r="G22" s="21"/>
      <c r="H22" s="21"/>
    </row>
    <row r="23" s="1" customFormat="1" ht="145" customHeight="1" spans="1:8">
      <c r="A23" s="19">
        <v>21</v>
      </c>
      <c r="B23" s="28"/>
      <c r="C23" s="20" t="s">
        <v>36</v>
      </c>
      <c r="D23" s="19" t="s">
        <v>16</v>
      </c>
      <c r="E23" s="23">
        <v>10</v>
      </c>
      <c r="F23" s="19" t="str">
        <f>_xlfn.DISPIMG("ID_1BDDEBD1960F4E49B95C7B785087AF07",1)</f>
        <v>=DISPIMG("ID_1BDDEBD1960F4E49B95C7B785087AF07",1)</v>
      </c>
      <c r="G23" s="21"/>
      <c r="H23" s="21"/>
    </row>
    <row r="24" s="1" customFormat="1" ht="50" customHeight="1" spans="1:8">
      <c r="A24" s="19">
        <v>22</v>
      </c>
      <c r="B24" s="20" t="s">
        <v>37</v>
      </c>
      <c r="C24" s="20" t="s">
        <v>38</v>
      </c>
      <c r="D24" s="29" t="s">
        <v>16</v>
      </c>
      <c r="E24" s="23">
        <v>10</v>
      </c>
      <c r="F24" s="19"/>
      <c r="G24" s="21"/>
      <c r="H24" s="21"/>
    </row>
    <row r="25" s="1" customFormat="1" ht="50" customHeight="1" spans="1:8">
      <c r="A25" s="19">
        <v>23</v>
      </c>
      <c r="B25" s="20"/>
      <c r="C25" s="20" t="s">
        <v>39</v>
      </c>
      <c r="D25" s="29" t="s">
        <v>16</v>
      </c>
      <c r="E25" s="23">
        <v>10</v>
      </c>
      <c r="F25" s="19"/>
      <c r="G25" s="21"/>
      <c r="H25" s="21"/>
    </row>
    <row r="26" s="1" customFormat="1" ht="50" customHeight="1" spans="1:8">
      <c r="A26" s="19">
        <v>24</v>
      </c>
      <c r="B26" s="20"/>
      <c r="C26" s="20" t="s">
        <v>40</v>
      </c>
      <c r="D26" s="29" t="s">
        <v>16</v>
      </c>
      <c r="E26" s="23">
        <v>10</v>
      </c>
      <c r="F26" s="19"/>
      <c r="G26" s="21"/>
      <c r="H26" s="21"/>
    </row>
    <row r="27" s="1" customFormat="1" ht="71" customHeight="1" spans="1:8">
      <c r="A27" s="19">
        <v>25</v>
      </c>
      <c r="B27" s="20" t="s">
        <v>41</v>
      </c>
      <c r="C27" s="20" t="s">
        <v>42</v>
      </c>
      <c r="D27" s="19" t="s">
        <v>43</v>
      </c>
      <c r="E27" s="23">
        <v>100</v>
      </c>
      <c r="F27" s="19" t="s">
        <v>44</v>
      </c>
      <c r="G27" s="27"/>
      <c r="H27" s="21"/>
    </row>
    <row r="28" s="1" customFormat="1" ht="71" customHeight="1" spans="1:8">
      <c r="A28" s="19">
        <v>26</v>
      </c>
      <c r="B28" s="20"/>
      <c r="C28" s="20" t="s">
        <v>45</v>
      </c>
      <c r="D28" s="19" t="s">
        <v>43</v>
      </c>
      <c r="E28" s="23">
        <v>100</v>
      </c>
      <c r="F28" s="19"/>
      <c r="G28" s="27"/>
      <c r="H28" s="21"/>
    </row>
    <row r="29" s="1" customFormat="1" ht="71" customHeight="1" spans="1:8">
      <c r="A29" s="19">
        <v>27</v>
      </c>
      <c r="B29" s="20"/>
      <c r="C29" s="20" t="s">
        <v>46</v>
      </c>
      <c r="D29" s="19" t="s">
        <v>43</v>
      </c>
      <c r="E29" s="23">
        <v>10</v>
      </c>
      <c r="F29" s="19"/>
      <c r="G29" s="27"/>
      <c r="H29" s="21"/>
    </row>
    <row r="30" s="1" customFormat="1" ht="71" customHeight="1" spans="1:8">
      <c r="A30" s="19">
        <v>28</v>
      </c>
      <c r="B30" s="20"/>
      <c r="C30" s="22" t="s">
        <v>47</v>
      </c>
      <c r="D30" s="19" t="s">
        <v>43</v>
      </c>
      <c r="E30" s="23">
        <v>10</v>
      </c>
      <c r="F30" s="19"/>
      <c r="G30" s="27"/>
      <c r="H30" s="21"/>
    </row>
    <row r="31" s="1" customFormat="1" ht="71" customHeight="1" spans="1:8">
      <c r="A31" s="19">
        <v>29</v>
      </c>
      <c r="B31" s="20"/>
      <c r="C31" s="20" t="s">
        <v>48</v>
      </c>
      <c r="D31" s="19" t="s">
        <v>43</v>
      </c>
      <c r="E31" s="23">
        <v>10</v>
      </c>
      <c r="F31" s="19"/>
      <c r="G31" s="27"/>
      <c r="H31" s="21"/>
    </row>
    <row r="32" s="1" customFormat="1" ht="71" customHeight="1" spans="1:8">
      <c r="A32" s="19">
        <v>30</v>
      </c>
      <c r="B32" s="20"/>
      <c r="C32" s="20" t="s">
        <v>49</v>
      </c>
      <c r="D32" s="19" t="s">
        <v>43</v>
      </c>
      <c r="E32" s="23">
        <v>10</v>
      </c>
      <c r="F32" s="19"/>
      <c r="G32" s="27"/>
      <c r="H32" s="21"/>
    </row>
    <row r="33" s="1" customFormat="1" ht="71" customHeight="1" spans="1:8">
      <c r="A33" s="19">
        <v>31</v>
      </c>
      <c r="B33" s="20"/>
      <c r="C33" s="20" t="s">
        <v>50</v>
      </c>
      <c r="D33" s="19" t="s">
        <v>43</v>
      </c>
      <c r="E33" s="23">
        <v>300</v>
      </c>
      <c r="F33" s="19"/>
      <c r="G33" s="27"/>
      <c r="H33" s="21"/>
    </row>
    <row r="34" s="1" customFormat="1" ht="50" customHeight="1" spans="1:8">
      <c r="A34" s="19">
        <v>32</v>
      </c>
      <c r="B34" s="30" t="s">
        <v>51</v>
      </c>
      <c r="C34" s="25" t="s">
        <v>52</v>
      </c>
      <c r="D34" s="19" t="s">
        <v>43</v>
      </c>
      <c r="E34" s="23">
        <v>50</v>
      </c>
      <c r="F34" s="31"/>
      <c r="G34" s="21"/>
      <c r="H34" s="21"/>
    </row>
    <row r="35" s="1" customFormat="1" ht="50" customHeight="1" spans="1:8">
      <c r="A35" s="19">
        <v>33</v>
      </c>
      <c r="B35" s="30"/>
      <c r="C35" s="25" t="s">
        <v>53</v>
      </c>
      <c r="D35" s="19" t="s">
        <v>43</v>
      </c>
      <c r="E35" s="23">
        <v>50</v>
      </c>
      <c r="F35" s="31"/>
      <c r="G35" s="21"/>
      <c r="H35" s="21"/>
    </row>
    <row r="36" s="1" customFormat="1" ht="50" customHeight="1" spans="1:8">
      <c r="A36" s="19">
        <v>34</v>
      </c>
      <c r="B36" s="30" t="s">
        <v>54</v>
      </c>
      <c r="C36" s="25" t="s">
        <v>55</v>
      </c>
      <c r="D36" s="19" t="s">
        <v>56</v>
      </c>
      <c r="E36" s="23">
        <v>10</v>
      </c>
      <c r="F36" s="31"/>
      <c r="G36" s="21"/>
      <c r="H36" s="21"/>
    </row>
    <row r="37" s="1" customFormat="1" ht="55" customHeight="1" spans="1:8">
      <c r="A37" s="19">
        <v>35</v>
      </c>
      <c r="B37" s="20" t="s">
        <v>57</v>
      </c>
      <c r="C37" s="20" t="s">
        <v>58</v>
      </c>
      <c r="D37" s="19" t="s">
        <v>43</v>
      </c>
      <c r="E37" s="23">
        <v>5000</v>
      </c>
      <c r="F37" s="19"/>
      <c r="G37" s="21"/>
      <c r="H37" s="21"/>
    </row>
    <row r="38" s="1" customFormat="1" ht="50" customHeight="1" spans="1:8">
      <c r="A38" s="19">
        <v>36</v>
      </c>
      <c r="B38" s="20"/>
      <c r="C38" s="20" t="s">
        <v>59</v>
      </c>
      <c r="D38" s="19" t="s">
        <v>43</v>
      </c>
      <c r="E38" s="23">
        <v>5000</v>
      </c>
      <c r="F38" s="19"/>
      <c r="G38" s="21"/>
      <c r="H38" s="21"/>
    </row>
    <row r="39" s="1" customFormat="1" ht="50" customHeight="1" spans="1:8">
      <c r="A39" s="19">
        <v>37</v>
      </c>
      <c r="B39" s="20"/>
      <c r="C39" s="20" t="s">
        <v>60</v>
      </c>
      <c r="D39" s="19" t="s">
        <v>43</v>
      </c>
      <c r="E39" s="23">
        <v>5000</v>
      </c>
      <c r="F39" s="19"/>
      <c r="G39" s="21"/>
      <c r="H39" s="21"/>
    </row>
    <row r="40" s="1" customFormat="1" ht="50" customHeight="1" spans="1:8">
      <c r="A40" s="19">
        <v>38</v>
      </c>
      <c r="B40" s="20"/>
      <c r="C40" s="20" t="s">
        <v>61</v>
      </c>
      <c r="D40" s="19" t="s">
        <v>43</v>
      </c>
      <c r="E40" s="23">
        <v>5000</v>
      </c>
      <c r="F40" s="19"/>
      <c r="G40" s="21"/>
      <c r="H40" s="21"/>
    </row>
    <row r="41" s="1" customFormat="1" ht="50" customHeight="1" spans="1:8">
      <c r="A41" s="19">
        <v>39</v>
      </c>
      <c r="B41" s="25" t="s">
        <v>62</v>
      </c>
      <c r="C41" s="25" t="s">
        <v>63</v>
      </c>
      <c r="D41" s="19" t="s">
        <v>11</v>
      </c>
      <c r="E41" s="23">
        <v>10</v>
      </c>
      <c r="F41" s="31"/>
      <c r="G41" s="21"/>
      <c r="H41" s="21"/>
    </row>
    <row r="42" s="1" customFormat="1" ht="50" customHeight="1" spans="1:8">
      <c r="A42" s="19">
        <v>40</v>
      </c>
      <c r="B42" s="25"/>
      <c r="C42" s="25" t="s">
        <v>64</v>
      </c>
      <c r="D42" s="19" t="s">
        <v>11</v>
      </c>
      <c r="E42" s="23">
        <v>10</v>
      </c>
      <c r="F42" s="31"/>
      <c r="G42" s="21"/>
      <c r="H42" s="21"/>
    </row>
    <row r="43" s="1" customFormat="1" ht="50" customHeight="1" spans="1:8">
      <c r="A43" s="19">
        <v>41</v>
      </c>
      <c r="B43" s="25"/>
      <c r="C43" s="25" t="s">
        <v>65</v>
      </c>
      <c r="D43" s="19" t="s">
        <v>66</v>
      </c>
      <c r="E43" s="23">
        <v>10</v>
      </c>
      <c r="F43" s="31"/>
      <c r="G43" s="21"/>
      <c r="H43" s="21"/>
    </row>
    <row r="44" s="3" customFormat="1" ht="50" customHeight="1" spans="1:8">
      <c r="A44" s="19">
        <v>42</v>
      </c>
      <c r="B44" s="22" t="s">
        <v>67</v>
      </c>
      <c r="C44" s="22" t="s">
        <v>68</v>
      </c>
      <c r="D44" s="23" t="s">
        <v>16</v>
      </c>
      <c r="E44" s="23">
        <v>10</v>
      </c>
      <c r="F44" s="23"/>
      <c r="G44" s="32"/>
      <c r="H44" s="32"/>
    </row>
    <row r="45" s="1" customFormat="1" ht="50" customHeight="1" spans="1:8">
      <c r="A45" s="19">
        <v>43</v>
      </c>
      <c r="B45" s="22"/>
      <c r="C45" s="20" t="s">
        <v>69</v>
      </c>
      <c r="D45" s="23" t="s">
        <v>16</v>
      </c>
      <c r="E45" s="23">
        <v>10</v>
      </c>
      <c r="F45" s="19"/>
      <c r="G45" s="21"/>
      <c r="H45" s="21"/>
    </row>
    <row r="46" s="3" customFormat="1" ht="50" customHeight="1" spans="1:8">
      <c r="A46" s="19">
        <v>44</v>
      </c>
      <c r="B46" s="22" t="s">
        <v>70</v>
      </c>
      <c r="C46" s="22" t="s">
        <v>71</v>
      </c>
      <c r="D46" s="23" t="s">
        <v>16</v>
      </c>
      <c r="E46" s="23">
        <v>60</v>
      </c>
      <c r="F46" s="23"/>
      <c r="G46" s="32"/>
      <c r="H46" s="32"/>
    </row>
    <row r="47" s="1" customFormat="1" ht="50" customHeight="1" spans="1:8">
      <c r="A47" s="19">
        <v>45</v>
      </c>
      <c r="B47" s="20" t="s">
        <v>72</v>
      </c>
      <c r="C47" s="22" t="s">
        <v>73</v>
      </c>
      <c r="D47" s="23" t="s">
        <v>16</v>
      </c>
      <c r="E47" s="23">
        <v>500</v>
      </c>
      <c r="F47" s="19"/>
      <c r="G47" s="21"/>
      <c r="H47" s="21"/>
    </row>
    <row r="48" s="1" customFormat="1" ht="50" customHeight="1" spans="1:8">
      <c r="A48" s="19">
        <v>46</v>
      </c>
      <c r="B48" s="20" t="s">
        <v>74</v>
      </c>
      <c r="C48" s="22" t="s">
        <v>73</v>
      </c>
      <c r="D48" s="23" t="s">
        <v>16</v>
      </c>
      <c r="E48" s="23">
        <v>100</v>
      </c>
      <c r="F48" s="19"/>
      <c r="G48" s="21"/>
      <c r="H48" s="21"/>
    </row>
    <row r="49" s="1" customFormat="1" ht="50" customHeight="1" spans="1:8">
      <c r="A49" s="19">
        <v>47</v>
      </c>
      <c r="B49" s="20" t="s">
        <v>75</v>
      </c>
      <c r="C49" s="20" t="s">
        <v>76</v>
      </c>
      <c r="D49" s="23" t="s">
        <v>16</v>
      </c>
      <c r="E49" s="23">
        <v>10</v>
      </c>
      <c r="F49" s="19"/>
      <c r="G49" s="21"/>
      <c r="H49" s="21"/>
    </row>
    <row r="50" s="1" customFormat="1" ht="50" customHeight="1" spans="1:8">
      <c r="A50" s="19">
        <v>48</v>
      </c>
      <c r="B50" s="20"/>
      <c r="C50" s="20" t="s">
        <v>77</v>
      </c>
      <c r="D50" s="23" t="s">
        <v>16</v>
      </c>
      <c r="E50" s="23">
        <v>10</v>
      </c>
      <c r="F50" s="19"/>
      <c r="G50" s="21"/>
      <c r="H50" s="21"/>
    </row>
    <row r="51" s="1" customFormat="1" ht="50" customHeight="1" spans="1:8">
      <c r="A51" s="19">
        <v>49</v>
      </c>
      <c r="B51" s="20" t="s">
        <v>78</v>
      </c>
      <c r="C51" s="20" t="s">
        <v>79</v>
      </c>
      <c r="D51" s="23" t="s">
        <v>16</v>
      </c>
      <c r="E51" s="23">
        <v>300</v>
      </c>
      <c r="F51" s="19"/>
      <c r="G51" s="21"/>
      <c r="H51" s="21"/>
    </row>
    <row r="52" s="1" customFormat="1" ht="50" customHeight="1" spans="1:8">
      <c r="A52" s="19">
        <v>50</v>
      </c>
      <c r="B52" s="20"/>
      <c r="C52" s="20" t="s">
        <v>80</v>
      </c>
      <c r="D52" s="23" t="s">
        <v>16</v>
      </c>
      <c r="E52" s="23">
        <v>1000</v>
      </c>
      <c r="F52" s="19"/>
      <c r="G52" s="21"/>
      <c r="H52" s="21"/>
    </row>
    <row r="53" s="1" customFormat="1" ht="50" customHeight="1" spans="1:8">
      <c r="A53" s="19">
        <v>51</v>
      </c>
      <c r="B53" s="20"/>
      <c r="C53" s="20" t="s">
        <v>81</v>
      </c>
      <c r="D53" s="23" t="s">
        <v>16</v>
      </c>
      <c r="E53" s="23">
        <v>30</v>
      </c>
      <c r="F53" s="19"/>
      <c r="G53" s="21"/>
      <c r="H53" s="21"/>
    </row>
    <row r="54" s="1" customFormat="1" ht="50" customHeight="1" spans="1:8">
      <c r="A54" s="19">
        <v>52</v>
      </c>
      <c r="B54" s="20"/>
      <c r="C54" s="20" t="s">
        <v>82</v>
      </c>
      <c r="D54" s="23" t="s">
        <v>16</v>
      </c>
      <c r="E54" s="23">
        <v>30</v>
      </c>
      <c r="F54" s="19"/>
      <c r="G54" s="21"/>
      <c r="H54" s="21"/>
    </row>
    <row r="55" s="1" customFormat="1" ht="50" customHeight="1" spans="1:8">
      <c r="A55" s="19">
        <v>53</v>
      </c>
      <c r="B55" s="25" t="s">
        <v>83</v>
      </c>
      <c r="C55" s="25" t="s">
        <v>84</v>
      </c>
      <c r="D55" s="19" t="s">
        <v>16</v>
      </c>
      <c r="E55" s="33">
        <v>100</v>
      </c>
      <c r="F55" s="31"/>
      <c r="G55" s="21"/>
      <c r="H55" s="21"/>
    </row>
    <row r="56" s="1" customFormat="1" ht="50" customHeight="1" spans="1:8">
      <c r="A56" s="19">
        <v>54</v>
      </c>
      <c r="B56" s="20" t="s">
        <v>85</v>
      </c>
      <c r="C56" s="20" t="s">
        <v>86</v>
      </c>
      <c r="D56" s="19" t="s">
        <v>87</v>
      </c>
      <c r="E56" s="23">
        <v>50</v>
      </c>
      <c r="F56" s="19"/>
      <c r="G56" s="21"/>
      <c r="H56" s="21"/>
    </row>
    <row r="57" s="1" customFormat="1" ht="50" customHeight="1" spans="1:8">
      <c r="A57" s="19">
        <v>55</v>
      </c>
      <c r="B57" s="22" t="s">
        <v>88</v>
      </c>
      <c r="C57" s="22" t="s">
        <v>89</v>
      </c>
      <c r="D57" s="23" t="s">
        <v>16</v>
      </c>
      <c r="E57" s="23">
        <v>1000</v>
      </c>
      <c r="F57" s="19"/>
      <c r="G57" s="21"/>
      <c r="H57" s="21"/>
    </row>
    <row r="58" s="1" customFormat="1" ht="50" customHeight="1" spans="1:8">
      <c r="A58" s="19">
        <v>56</v>
      </c>
      <c r="B58" s="20" t="s">
        <v>90</v>
      </c>
      <c r="C58" s="20" t="s">
        <v>91</v>
      </c>
      <c r="D58" s="23" t="s">
        <v>16</v>
      </c>
      <c r="E58" s="23">
        <v>200</v>
      </c>
      <c r="F58" s="19"/>
      <c r="G58" s="21"/>
      <c r="H58" s="21"/>
    </row>
    <row r="59" s="1" customFormat="1" ht="50" customHeight="1" spans="1:8">
      <c r="A59" s="19">
        <v>57</v>
      </c>
      <c r="B59" s="20"/>
      <c r="C59" s="20" t="s">
        <v>92</v>
      </c>
      <c r="D59" s="23" t="s">
        <v>16</v>
      </c>
      <c r="E59" s="23">
        <v>200</v>
      </c>
      <c r="F59" s="19"/>
      <c r="G59" s="21"/>
      <c r="H59" s="21"/>
    </row>
    <row r="60" s="1" customFormat="1" ht="50" customHeight="1" spans="1:8">
      <c r="A60" s="19">
        <v>58</v>
      </c>
      <c r="B60" s="25" t="s">
        <v>93</v>
      </c>
      <c r="C60" s="25" t="s">
        <v>94</v>
      </c>
      <c r="D60" s="31" t="s">
        <v>95</v>
      </c>
      <c r="E60" s="33">
        <v>10</v>
      </c>
      <c r="F60" s="31"/>
      <c r="G60" s="21"/>
      <c r="H60" s="21"/>
    </row>
    <row r="61" s="1" customFormat="1" ht="66" customHeight="1" spans="1:8">
      <c r="A61" s="19">
        <v>59</v>
      </c>
      <c r="B61" s="20" t="s">
        <v>96</v>
      </c>
      <c r="C61" s="20" t="s">
        <v>97</v>
      </c>
      <c r="D61" s="23" t="s">
        <v>16</v>
      </c>
      <c r="E61" s="23">
        <v>300</v>
      </c>
      <c r="F61" s="19"/>
      <c r="G61" s="21"/>
      <c r="H61" s="27"/>
    </row>
    <row r="62" s="1" customFormat="1" ht="50" customHeight="1" spans="1:9">
      <c r="A62" s="19">
        <v>60</v>
      </c>
      <c r="B62" s="20"/>
      <c r="C62" s="20" t="s">
        <v>98</v>
      </c>
      <c r="D62" s="23" t="s">
        <v>16</v>
      </c>
      <c r="E62" s="23">
        <v>20</v>
      </c>
      <c r="F62" s="19"/>
      <c r="G62" s="21"/>
      <c r="H62" s="21"/>
      <c r="I62" s="34"/>
    </row>
    <row r="63" s="1" customFormat="1" ht="50" customHeight="1" spans="1:8">
      <c r="A63" s="19">
        <v>61</v>
      </c>
      <c r="B63" s="20"/>
      <c r="C63" s="20" t="s">
        <v>99</v>
      </c>
      <c r="D63" s="19" t="s">
        <v>16</v>
      </c>
      <c r="E63" s="23">
        <v>10</v>
      </c>
      <c r="F63" s="19"/>
      <c r="G63" s="21"/>
      <c r="H63" s="21"/>
    </row>
    <row r="64" s="1" customFormat="1" ht="50" customHeight="1" spans="1:8">
      <c r="A64" s="19">
        <v>62</v>
      </c>
      <c r="B64" s="20"/>
      <c r="C64" s="20" t="s">
        <v>100</v>
      </c>
      <c r="D64" s="19" t="s">
        <v>101</v>
      </c>
      <c r="E64" s="23">
        <v>50</v>
      </c>
      <c r="F64" s="19"/>
      <c r="G64" s="21"/>
      <c r="H64" s="21"/>
    </row>
    <row r="65" s="1" customFormat="1" ht="50" customHeight="1" spans="1:8">
      <c r="A65" s="19">
        <v>63</v>
      </c>
      <c r="B65" s="20"/>
      <c r="C65" s="20" t="s">
        <v>102</v>
      </c>
      <c r="D65" s="19" t="s">
        <v>101</v>
      </c>
      <c r="E65" s="23">
        <v>50</v>
      </c>
      <c r="F65" s="19"/>
      <c r="G65" s="21"/>
      <c r="H65" s="21"/>
    </row>
    <row r="66" s="1" customFormat="1" ht="50" customHeight="1" spans="1:8">
      <c r="A66" s="19">
        <v>64</v>
      </c>
      <c r="B66" s="20"/>
      <c r="C66" s="20" t="s">
        <v>103</v>
      </c>
      <c r="D66" s="19" t="s">
        <v>11</v>
      </c>
      <c r="E66" s="23">
        <v>50</v>
      </c>
      <c r="F66" s="19"/>
      <c r="G66" s="21"/>
      <c r="H66" s="21"/>
    </row>
    <row r="67" s="1" customFormat="1" ht="50" customHeight="1" spans="1:8">
      <c r="A67" s="19">
        <v>65</v>
      </c>
      <c r="B67" s="20"/>
      <c r="C67" s="20" t="s">
        <v>104</v>
      </c>
      <c r="D67" s="19" t="s">
        <v>11</v>
      </c>
      <c r="E67" s="23">
        <v>50</v>
      </c>
      <c r="F67" s="19"/>
      <c r="G67" s="21"/>
      <c r="H67" s="21"/>
    </row>
    <row r="68" s="1" customFormat="1" ht="50" customHeight="1" spans="1:8">
      <c r="A68" s="19">
        <v>66</v>
      </c>
      <c r="B68" s="20"/>
      <c r="C68" s="22" t="s">
        <v>105</v>
      </c>
      <c r="D68" s="19" t="s">
        <v>11</v>
      </c>
      <c r="E68" s="23">
        <v>50</v>
      </c>
      <c r="F68" s="19"/>
      <c r="G68" s="21"/>
      <c r="H68" s="21"/>
    </row>
    <row r="69" s="1" customFormat="1" ht="50" customHeight="1" spans="1:8">
      <c r="A69" s="19">
        <v>67</v>
      </c>
      <c r="B69" s="20"/>
      <c r="C69" s="22" t="s">
        <v>106</v>
      </c>
      <c r="D69" s="19" t="s">
        <v>11</v>
      </c>
      <c r="E69" s="23">
        <v>50</v>
      </c>
      <c r="F69" s="19"/>
      <c r="G69" s="21"/>
      <c r="H69" s="21"/>
    </row>
    <row r="70" s="1" customFormat="1" ht="50" customHeight="1" spans="1:8">
      <c r="A70" s="19">
        <v>68</v>
      </c>
      <c r="B70" s="20"/>
      <c r="C70" s="20" t="s">
        <v>107</v>
      </c>
      <c r="D70" s="19" t="s">
        <v>16</v>
      </c>
      <c r="E70" s="23">
        <v>50</v>
      </c>
      <c r="F70" s="19"/>
      <c r="G70" s="21"/>
      <c r="H70" s="21"/>
    </row>
    <row r="71" s="1" customFormat="1" ht="50" customHeight="1" spans="1:8">
      <c r="A71" s="19">
        <v>69</v>
      </c>
      <c r="B71" s="20"/>
      <c r="C71" s="20" t="s">
        <v>108</v>
      </c>
      <c r="D71" s="19"/>
      <c r="E71" s="23">
        <v>50</v>
      </c>
      <c r="F71" s="19"/>
      <c r="G71" s="21"/>
      <c r="H71" s="21"/>
    </row>
    <row r="72" s="1" customFormat="1" ht="58" customHeight="1" spans="1:8">
      <c r="A72" s="19">
        <v>70</v>
      </c>
      <c r="B72" s="22" t="s">
        <v>109</v>
      </c>
      <c r="C72" s="22" t="s">
        <v>110</v>
      </c>
      <c r="D72" s="23" t="s">
        <v>11</v>
      </c>
      <c r="E72" s="23">
        <v>30</v>
      </c>
      <c r="F72" s="33" t="str">
        <f>_xlfn.DISPIMG("ID_65051902218C4BC888E2750E57048DD5",1)</f>
        <v>=DISPIMG("ID_65051902218C4BC888E2750E57048DD5",1)</v>
      </c>
      <c r="G72" s="21"/>
      <c r="H72" s="21"/>
    </row>
    <row r="73" s="1" customFormat="1" ht="50" customHeight="1" spans="1:8">
      <c r="A73" s="19">
        <v>71</v>
      </c>
      <c r="B73" s="22"/>
      <c r="C73" s="22" t="s">
        <v>111</v>
      </c>
      <c r="D73" s="23" t="s">
        <v>11</v>
      </c>
      <c r="E73" s="23">
        <v>30</v>
      </c>
      <c r="F73" s="33"/>
      <c r="G73" s="21"/>
      <c r="H73" s="21"/>
    </row>
    <row r="74" s="1" customFormat="1" ht="167" customHeight="1" spans="1:8">
      <c r="A74" s="19">
        <v>72</v>
      </c>
      <c r="B74" s="22"/>
      <c r="C74" s="22" t="s">
        <v>112</v>
      </c>
      <c r="D74" s="19" t="s">
        <v>11</v>
      </c>
      <c r="E74" s="23">
        <v>50</v>
      </c>
      <c r="F74" s="23" t="str">
        <f>_xlfn.DISPIMG("ID_2BB441D7485E4B1AA915D6A264BEA340",1)</f>
        <v>=DISPIMG("ID_2BB441D7485E4B1AA915D6A264BEA340",1)</v>
      </c>
      <c r="G74" s="21"/>
      <c r="H74" s="21"/>
    </row>
    <row r="75" s="1" customFormat="1" ht="200" customHeight="1" spans="1:8">
      <c r="A75" s="19">
        <v>73</v>
      </c>
      <c r="B75" s="20" t="s">
        <v>113</v>
      </c>
      <c r="C75" s="20" t="s">
        <v>114</v>
      </c>
      <c r="D75" s="19" t="s">
        <v>115</v>
      </c>
      <c r="E75" s="23">
        <v>2000</v>
      </c>
      <c r="F75" s="19" t="str">
        <f>_xlfn.DISPIMG("ID_7BDD208AAC504BF09151C77A3DDB3921",1)</f>
        <v>=DISPIMG("ID_7BDD208AAC504BF09151C77A3DDB3921",1)</v>
      </c>
      <c r="G75" s="21"/>
      <c r="H75" s="21"/>
    </row>
    <row r="76" s="1" customFormat="1" ht="191" customHeight="1" spans="1:8">
      <c r="A76" s="19">
        <v>74</v>
      </c>
      <c r="B76" s="20" t="s">
        <v>116</v>
      </c>
      <c r="C76" s="20" t="s">
        <v>114</v>
      </c>
      <c r="D76" s="19" t="s">
        <v>115</v>
      </c>
      <c r="E76" s="23">
        <v>5000</v>
      </c>
      <c r="F76" s="19" t="str">
        <f>_xlfn.DISPIMG("ID_038FD421659E4019A66C17DBA3F17193",1)</f>
        <v>=DISPIMG("ID_038FD421659E4019A66C17DBA3F17193",1)</v>
      </c>
      <c r="G76" s="21"/>
      <c r="H76" s="21"/>
    </row>
    <row r="77" s="4" customFormat="1" ht="133" customHeight="1" spans="1:8">
      <c r="A77" s="19">
        <v>75</v>
      </c>
      <c r="B77" s="22" t="s">
        <v>117</v>
      </c>
      <c r="C77" s="22" t="s">
        <v>118</v>
      </c>
      <c r="D77" s="23" t="s">
        <v>115</v>
      </c>
      <c r="E77" s="23">
        <v>200</v>
      </c>
      <c r="F77" s="23" t="str">
        <f>_xlfn.DISPIMG("ID_D179E816CD254159888B484E60F3F5BE",1)</f>
        <v>=DISPIMG("ID_D179E816CD254159888B484E60F3F5BE",1)</v>
      </c>
      <c r="G77" s="35"/>
      <c r="H77" s="35"/>
    </row>
    <row r="78" s="1" customFormat="1" ht="218" customHeight="1" spans="1:8">
      <c r="A78" s="19">
        <v>76</v>
      </c>
      <c r="B78" s="20" t="s">
        <v>119</v>
      </c>
      <c r="C78" s="22" t="s">
        <v>120</v>
      </c>
      <c r="D78" s="19" t="s">
        <v>11</v>
      </c>
      <c r="E78" s="23">
        <v>50</v>
      </c>
      <c r="F78" s="19" t="str">
        <f>_xlfn.DISPIMG("ID_C14D8CD702064A8E896BFCF8110EF23D",1)</f>
        <v>=DISPIMG("ID_C14D8CD702064A8E896BFCF8110EF23D",1)</v>
      </c>
      <c r="G78" s="21"/>
      <c r="H78" s="21"/>
    </row>
    <row r="79" s="1" customFormat="1" ht="50" customHeight="1" spans="1:8">
      <c r="A79" s="19">
        <v>77</v>
      </c>
      <c r="B79" s="20" t="s">
        <v>121</v>
      </c>
      <c r="C79" s="20" t="s">
        <v>122</v>
      </c>
      <c r="D79" s="19" t="s">
        <v>16</v>
      </c>
      <c r="E79" s="23">
        <v>10</v>
      </c>
      <c r="F79" s="19"/>
      <c r="G79" s="21"/>
      <c r="H79" s="21"/>
    </row>
    <row r="80" s="1" customFormat="1" ht="50" customHeight="1" spans="1:8">
      <c r="A80" s="19">
        <v>78</v>
      </c>
      <c r="B80" s="20"/>
      <c r="C80" s="20" t="s">
        <v>123</v>
      </c>
      <c r="D80" s="19"/>
      <c r="E80" s="23">
        <v>10</v>
      </c>
      <c r="F80" s="19"/>
      <c r="G80" s="21"/>
      <c r="H80" s="21"/>
    </row>
    <row r="81" s="1" customFormat="1" ht="50" customHeight="1" spans="1:8">
      <c r="A81" s="19">
        <v>79</v>
      </c>
      <c r="B81" s="20" t="s">
        <v>124</v>
      </c>
      <c r="C81" s="20" t="s">
        <v>125</v>
      </c>
      <c r="D81" s="19" t="s">
        <v>87</v>
      </c>
      <c r="E81" s="23">
        <v>20</v>
      </c>
      <c r="F81" s="19"/>
      <c r="G81" s="21"/>
      <c r="H81" s="21"/>
    </row>
    <row r="82" s="1" customFormat="1" ht="50" customHeight="1" spans="1:8">
      <c r="A82" s="19">
        <v>80</v>
      </c>
      <c r="B82" s="20"/>
      <c r="C82" s="20" t="s">
        <v>126</v>
      </c>
      <c r="D82" s="19" t="s">
        <v>87</v>
      </c>
      <c r="E82" s="23">
        <v>20</v>
      </c>
      <c r="F82" s="19"/>
      <c r="G82" s="21"/>
      <c r="H82" s="21"/>
    </row>
    <row r="83" s="1" customFormat="1" ht="50" customHeight="1" spans="1:8">
      <c r="A83" s="19">
        <v>81</v>
      </c>
      <c r="B83" s="20"/>
      <c r="C83" s="20" t="s">
        <v>127</v>
      </c>
      <c r="D83" s="19" t="s">
        <v>87</v>
      </c>
      <c r="E83" s="23">
        <v>20</v>
      </c>
      <c r="F83" s="19"/>
      <c r="G83" s="21"/>
      <c r="H83" s="21"/>
    </row>
    <row r="84" s="1" customFormat="1" ht="50" customHeight="1" spans="1:8">
      <c r="A84" s="19">
        <v>82</v>
      </c>
      <c r="B84" s="20"/>
      <c r="C84" s="20" t="s">
        <v>128</v>
      </c>
      <c r="D84" s="19" t="s">
        <v>87</v>
      </c>
      <c r="E84" s="23">
        <v>20</v>
      </c>
      <c r="F84" s="19"/>
      <c r="G84" s="21"/>
      <c r="H84" s="21"/>
    </row>
    <row r="85" s="1" customFormat="1" ht="50" customHeight="1" spans="1:8">
      <c r="A85" s="19">
        <v>83</v>
      </c>
      <c r="B85" s="20"/>
      <c r="C85" s="20" t="s">
        <v>129</v>
      </c>
      <c r="D85" s="19" t="s">
        <v>87</v>
      </c>
      <c r="E85" s="23">
        <v>20</v>
      </c>
      <c r="F85" s="19"/>
      <c r="G85" s="21"/>
      <c r="H85" s="21"/>
    </row>
    <row r="86" s="1" customFormat="1" ht="50" customHeight="1" spans="1:8">
      <c r="A86" s="19">
        <v>84</v>
      </c>
      <c r="B86" s="20"/>
      <c r="C86" s="20" t="s">
        <v>130</v>
      </c>
      <c r="D86" s="19" t="s">
        <v>87</v>
      </c>
      <c r="E86" s="23">
        <v>20</v>
      </c>
      <c r="F86" s="19"/>
      <c r="G86" s="21"/>
      <c r="H86" s="21"/>
    </row>
    <row r="87" s="1" customFormat="1" ht="81" customHeight="1" spans="1:8">
      <c r="A87" s="19">
        <v>85</v>
      </c>
      <c r="B87" s="20" t="s">
        <v>131</v>
      </c>
      <c r="C87" s="20" t="s">
        <v>132</v>
      </c>
      <c r="D87" s="19" t="s">
        <v>16</v>
      </c>
      <c r="E87" s="23">
        <v>10</v>
      </c>
      <c r="F87" s="19" t="s">
        <v>133</v>
      </c>
      <c r="G87" s="21"/>
      <c r="H87" s="21"/>
    </row>
    <row r="88" s="1" customFormat="1" ht="81" customHeight="1" spans="1:8">
      <c r="A88" s="19">
        <v>86</v>
      </c>
      <c r="B88" s="20"/>
      <c r="C88" s="20" t="s">
        <v>134</v>
      </c>
      <c r="D88" s="19" t="s">
        <v>101</v>
      </c>
      <c r="E88" s="23">
        <v>10</v>
      </c>
      <c r="F88" s="19"/>
      <c r="G88" s="21"/>
      <c r="H88" s="21"/>
    </row>
    <row r="89" s="1" customFormat="1" ht="50" customHeight="1" spans="1:8">
      <c r="A89" s="19">
        <v>87</v>
      </c>
      <c r="B89" s="25" t="s">
        <v>135</v>
      </c>
      <c r="C89" s="25" t="s">
        <v>136</v>
      </c>
      <c r="D89" s="31" t="s">
        <v>95</v>
      </c>
      <c r="E89" s="33">
        <v>10</v>
      </c>
      <c r="F89" s="31"/>
      <c r="G89" s="21"/>
      <c r="H89" s="21"/>
    </row>
    <row r="90" s="1" customFormat="1" ht="50" customHeight="1" spans="1:8">
      <c r="A90" s="19">
        <v>88</v>
      </c>
      <c r="B90" s="25" t="s">
        <v>137</v>
      </c>
      <c r="C90" s="25" t="s">
        <v>138</v>
      </c>
      <c r="D90" s="19" t="s">
        <v>16</v>
      </c>
      <c r="E90" s="33">
        <v>10</v>
      </c>
      <c r="F90" s="31"/>
      <c r="G90" s="21"/>
      <c r="H90" s="21"/>
    </row>
    <row r="91" s="1" customFormat="1" ht="50" customHeight="1" spans="1:8">
      <c r="A91" s="19">
        <v>89</v>
      </c>
      <c r="B91" s="25" t="s">
        <v>139</v>
      </c>
      <c r="C91" s="25" t="s">
        <v>140</v>
      </c>
      <c r="D91" s="19" t="s">
        <v>11</v>
      </c>
      <c r="E91" s="33">
        <v>50</v>
      </c>
      <c r="F91" s="31"/>
      <c r="G91" s="21"/>
      <c r="H91" s="21"/>
    </row>
    <row r="92" s="1" customFormat="1" ht="50" customHeight="1" spans="1:8">
      <c r="A92" s="19">
        <v>90</v>
      </c>
      <c r="B92" s="25" t="s">
        <v>141</v>
      </c>
      <c r="C92" s="25" t="s">
        <v>142</v>
      </c>
      <c r="D92" s="19" t="s">
        <v>87</v>
      </c>
      <c r="E92" s="33">
        <v>50</v>
      </c>
      <c r="F92" s="31"/>
      <c r="G92" s="21"/>
      <c r="H92" s="21"/>
    </row>
    <row r="93" s="1" customFormat="1" ht="50" customHeight="1" spans="1:8">
      <c r="A93" s="19">
        <v>91</v>
      </c>
      <c r="B93" s="20" t="s">
        <v>143</v>
      </c>
      <c r="C93" s="20" t="s">
        <v>144</v>
      </c>
      <c r="D93" s="19" t="s">
        <v>11</v>
      </c>
      <c r="E93" s="23">
        <v>1000</v>
      </c>
      <c r="F93" s="19"/>
      <c r="G93" s="21"/>
      <c r="H93" s="21"/>
    </row>
    <row r="94" s="1" customFormat="1" ht="50" customHeight="1" spans="1:8">
      <c r="A94" s="19">
        <v>92</v>
      </c>
      <c r="B94" s="25" t="s">
        <v>145</v>
      </c>
      <c r="C94" s="25"/>
      <c r="D94" s="31" t="s">
        <v>146</v>
      </c>
      <c r="E94" s="33">
        <v>10</v>
      </c>
      <c r="F94" s="31"/>
      <c r="G94" s="21"/>
      <c r="H94" s="21"/>
    </row>
    <row r="95" s="1" customFormat="1" ht="50" customHeight="1" spans="1:8">
      <c r="A95" s="19">
        <v>93</v>
      </c>
      <c r="B95" s="20" t="s">
        <v>147</v>
      </c>
      <c r="C95" s="30" t="s">
        <v>148</v>
      </c>
      <c r="D95" s="31" t="s">
        <v>149</v>
      </c>
      <c r="E95" s="33">
        <v>10</v>
      </c>
      <c r="F95" s="31"/>
      <c r="G95" s="21"/>
      <c r="H95" s="21"/>
    </row>
    <row r="96" s="1" customFormat="1" ht="50" customHeight="1" spans="1:8">
      <c r="A96" s="36" t="s">
        <v>150</v>
      </c>
      <c r="B96" s="37"/>
      <c r="C96" s="37"/>
      <c r="D96" s="37"/>
      <c r="E96" s="37"/>
      <c r="F96" s="37"/>
      <c r="G96" s="38"/>
      <c r="H96" s="21"/>
    </row>
    <row r="97" s="5" customFormat="1" ht="234" customHeight="1" spans="1:8">
      <c r="A97" s="39" t="s">
        <v>151</v>
      </c>
      <c r="B97" s="30"/>
      <c r="C97" s="30"/>
      <c r="D97" s="30"/>
      <c r="E97" s="30"/>
      <c r="F97" s="30"/>
      <c r="G97" s="30"/>
      <c r="H97" s="30"/>
    </row>
    <row r="98" ht="38.25" spans="1:8">
      <c r="A98" s="12" t="s">
        <v>152</v>
      </c>
      <c r="B98" s="40"/>
      <c r="C98" s="13"/>
      <c r="D98" s="13"/>
      <c r="E98" s="13"/>
      <c r="F98" s="13"/>
      <c r="G98" s="13"/>
      <c r="H98" s="14"/>
    </row>
    <row r="99" spans="1:8">
      <c r="A99" s="41" t="s">
        <v>153</v>
      </c>
      <c r="B99" s="42"/>
      <c r="C99" s="43"/>
      <c r="D99" s="43"/>
      <c r="E99" s="43"/>
      <c r="F99" s="43"/>
      <c r="G99" s="43"/>
      <c r="H99" s="44"/>
    </row>
    <row r="100" ht="13.5" spans="1:8">
      <c r="A100" s="41"/>
      <c r="B100" s="42"/>
      <c r="C100" s="43"/>
      <c r="D100" s="43"/>
      <c r="E100" s="43"/>
      <c r="F100" s="43"/>
      <c r="G100" s="43"/>
      <c r="H100" s="44"/>
    </row>
    <row r="101" ht="13.5" spans="1:8">
      <c r="A101" s="41"/>
      <c r="B101" s="42"/>
      <c r="C101" s="43"/>
      <c r="D101" s="43"/>
      <c r="E101" s="43"/>
      <c r="F101" s="43"/>
      <c r="G101" s="43"/>
      <c r="H101" s="44"/>
    </row>
    <row r="102" ht="13.5" spans="1:8">
      <c r="A102" s="41"/>
      <c r="B102" s="42"/>
      <c r="C102" s="43"/>
      <c r="D102" s="43"/>
      <c r="E102" s="43"/>
      <c r="F102" s="43"/>
      <c r="G102" s="43"/>
      <c r="H102" s="44"/>
    </row>
    <row r="103" ht="13.5" spans="1:8">
      <c r="A103" s="41"/>
      <c r="B103" s="42"/>
      <c r="C103" s="43"/>
      <c r="D103" s="43"/>
      <c r="E103" s="43"/>
      <c r="F103" s="43"/>
      <c r="G103" s="43"/>
      <c r="H103" s="44"/>
    </row>
    <row r="104" ht="13.5" spans="1:8">
      <c r="A104" s="41"/>
      <c r="B104" s="42"/>
      <c r="C104" s="43"/>
      <c r="D104" s="43"/>
      <c r="E104" s="43"/>
      <c r="F104" s="43"/>
      <c r="G104" s="43"/>
      <c r="H104" s="44"/>
    </row>
    <row r="105" ht="13.5" spans="1:8">
      <c r="A105" s="41"/>
      <c r="B105" s="42"/>
      <c r="C105" s="43"/>
      <c r="D105" s="43"/>
      <c r="E105" s="43"/>
      <c r="F105" s="43"/>
      <c r="G105" s="43"/>
      <c r="H105" s="44"/>
    </row>
    <row r="106" ht="13.5" spans="1:8">
      <c r="A106" s="41"/>
      <c r="B106" s="42"/>
      <c r="C106" s="43"/>
      <c r="D106" s="43"/>
      <c r="E106" s="43"/>
      <c r="F106" s="43"/>
      <c r="G106" s="43"/>
      <c r="H106" s="44"/>
    </row>
    <row r="107" ht="13.5" spans="1:8">
      <c r="A107" s="41"/>
      <c r="B107" s="42"/>
      <c r="C107" s="43"/>
      <c r="D107" s="43"/>
      <c r="E107" s="43"/>
      <c r="F107" s="43"/>
      <c r="G107" s="43"/>
      <c r="H107" s="44"/>
    </row>
    <row r="108" ht="13.5" spans="1:8">
      <c r="A108" s="41"/>
      <c r="B108" s="42"/>
      <c r="C108" s="43"/>
      <c r="D108" s="43"/>
      <c r="E108" s="43"/>
      <c r="F108" s="43"/>
      <c r="G108" s="43"/>
      <c r="H108" s="44"/>
    </row>
    <row r="109" ht="13.5" spans="1:8">
      <c r="A109" s="41"/>
      <c r="B109" s="42"/>
      <c r="C109" s="43"/>
      <c r="D109" s="43"/>
      <c r="E109" s="43"/>
      <c r="F109" s="43"/>
      <c r="G109" s="43"/>
      <c r="H109" s="44"/>
    </row>
    <row r="110" ht="13.5" spans="1:8">
      <c r="A110" s="41"/>
      <c r="B110" s="42"/>
      <c r="C110" s="43"/>
      <c r="D110" s="43"/>
      <c r="E110" s="43"/>
      <c r="F110" s="43"/>
      <c r="G110" s="43"/>
      <c r="H110" s="44"/>
    </row>
    <row r="111" ht="13.5" spans="1:8">
      <c r="A111" s="41"/>
      <c r="B111" s="42"/>
      <c r="C111" s="43"/>
      <c r="D111" s="43"/>
      <c r="E111" s="43"/>
      <c r="F111" s="43"/>
      <c r="G111" s="43"/>
      <c r="H111" s="44"/>
    </row>
    <row r="112" ht="13.5" spans="1:8">
      <c r="A112" s="41"/>
      <c r="B112" s="42"/>
      <c r="C112" s="43"/>
      <c r="D112" s="43"/>
      <c r="E112" s="43"/>
      <c r="F112" s="43"/>
      <c r="G112" s="43"/>
      <c r="H112" s="44"/>
    </row>
    <row r="113" ht="13.5" spans="1:8">
      <c r="A113" s="41"/>
      <c r="B113" s="42"/>
      <c r="C113" s="43"/>
      <c r="D113" s="43"/>
      <c r="E113" s="43"/>
      <c r="F113" s="43"/>
      <c r="G113" s="43"/>
      <c r="H113" s="44"/>
    </row>
    <row r="114" ht="13.5" spans="1:8">
      <c r="A114" s="41"/>
      <c r="B114" s="42"/>
      <c r="C114" s="43"/>
      <c r="D114" s="43"/>
      <c r="E114" s="43"/>
      <c r="F114" s="43"/>
      <c r="G114" s="43"/>
      <c r="H114" s="44"/>
    </row>
    <row r="115" ht="13.5" spans="1:8">
      <c r="A115" s="41"/>
      <c r="B115" s="42"/>
      <c r="C115" s="43"/>
      <c r="D115" s="43"/>
      <c r="E115" s="43"/>
      <c r="F115" s="43"/>
      <c r="G115" s="43"/>
      <c r="H115" s="44"/>
    </row>
    <row r="116" ht="13.5" spans="1:8">
      <c r="A116" s="41"/>
      <c r="B116" s="42"/>
      <c r="C116" s="43"/>
      <c r="D116" s="43"/>
      <c r="E116" s="43"/>
      <c r="F116" s="43"/>
      <c r="G116" s="43"/>
      <c r="H116" s="44"/>
    </row>
    <row r="117" ht="13.5" spans="1:8">
      <c r="A117" s="41"/>
      <c r="B117" s="42"/>
      <c r="C117" s="43"/>
      <c r="D117" s="43"/>
      <c r="E117" s="43"/>
      <c r="F117" s="43"/>
      <c r="G117" s="43"/>
      <c r="H117" s="44"/>
    </row>
    <row r="118" ht="13.5" spans="1:8">
      <c r="A118" s="41"/>
      <c r="B118" s="42"/>
      <c r="C118" s="43"/>
      <c r="D118" s="43"/>
      <c r="E118" s="43"/>
      <c r="F118" s="43"/>
      <c r="G118" s="43"/>
      <c r="H118" s="44"/>
    </row>
    <row r="119" ht="13.5" spans="1:8">
      <c r="A119" s="41"/>
      <c r="B119" s="42"/>
      <c r="C119" s="43"/>
      <c r="D119" s="43"/>
      <c r="E119" s="43"/>
      <c r="F119" s="43"/>
      <c r="G119" s="43"/>
      <c r="H119" s="44"/>
    </row>
    <row r="120" ht="13.5" spans="1:8">
      <c r="A120" s="41"/>
      <c r="B120" s="42"/>
      <c r="C120" s="43"/>
      <c r="D120" s="43"/>
      <c r="E120" s="43"/>
      <c r="F120" s="43"/>
      <c r="G120" s="43"/>
      <c r="H120" s="44"/>
    </row>
    <row r="121" ht="13.5" spans="1:8">
      <c r="A121" s="41"/>
      <c r="B121" s="42"/>
      <c r="C121" s="43"/>
      <c r="D121" s="43"/>
      <c r="E121" s="43"/>
      <c r="F121" s="43"/>
      <c r="G121" s="43"/>
      <c r="H121" s="44"/>
    </row>
    <row r="122" ht="13.5" spans="1:8">
      <c r="A122" s="41"/>
      <c r="B122" s="42"/>
      <c r="C122" s="43"/>
      <c r="D122" s="43"/>
      <c r="E122" s="43"/>
      <c r="F122" s="43"/>
      <c r="G122" s="43"/>
      <c r="H122" s="44"/>
    </row>
    <row r="123" ht="13.5" spans="1:8">
      <c r="A123" s="41"/>
      <c r="B123" s="42"/>
      <c r="C123" s="43"/>
      <c r="D123" s="43"/>
      <c r="E123" s="43"/>
      <c r="F123" s="43"/>
      <c r="G123" s="43"/>
      <c r="H123" s="44"/>
    </row>
    <row r="124" ht="13.5" spans="1:8">
      <c r="A124" s="41"/>
      <c r="B124" s="42"/>
      <c r="C124" s="43"/>
      <c r="D124" s="43"/>
      <c r="E124" s="43"/>
      <c r="F124" s="43"/>
      <c r="G124" s="43"/>
      <c r="H124" s="44"/>
    </row>
    <row r="125" ht="13.5" spans="1:8">
      <c r="A125" s="41"/>
      <c r="B125" s="42"/>
      <c r="C125" s="43"/>
      <c r="D125" s="43"/>
      <c r="E125" s="43"/>
      <c r="F125" s="43"/>
      <c r="G125" s="43"/>
      <c r="H125" s="44"/>
    </row>
    <row r="126" ht="13.5" spans="1:8">
      <c r="A126" s="41"/>
      <c r="B126" s="42"/>
      <c r="C126" s="43"/>
      <c r="D126" s="43"/>
      <c r="E126" s="43"/>
      <c r="F126" s="43"/>
      <c r="G126" s="43"/>
      <c r="H126" s="44"/>
    </row>
    <row r="127" ht="13.5" spans="1:8">
      <c r="A127" s="41"/>
      <c r="B127" s="42"/>
      <c r="C127" s="43"/>
      <c r="D127" s="43"/>
      <c r="E127" s="43"/>
      <c r="F127" s="43"/>
      <c r="G127" s="43"/>
      <c r="H127" s="44"/>
    </row>
    <row r="128" ht="13.5" spans="1:8">
      <c r="A128" s="41"/>
      <c r="B128" s="42"/>
      <c r="C128" s="43"/>
      <c r="D128" s="43"/>
      <c r="E128" s="43"/>
      <c r="F128" s="43"/>
      <c r="G128" s="43"/>
      <c r="H128" s="44"/>
    </row>
    <row r="129" ht="13.5" spans="1:8">
      <c r="A129" s="41"/>
      <c r="B129" s="42"/>
      <c r="C129" s="43"/>
      <c r="D129" s="43"/>
      <c r="E129" s="43"/>
      <c r="F129" s="43"/>
      <c r="G129" s="43"/>
      <c r="H129" s="44"/>
    </row>
    <row r="130" ht="13.5" spans="1:8">
      <c r="A130" s="45"/>
      <c r="B130" s="46"/>
      <c r="C130" s="47"/>
      <c r="D130" s="47"/>
      <c r="E130" s="47"/>
      <c r="F130" s="47"/>
      <c r="G130" s="47"/>
      <c r="H130" s="48"/>
    </row>
    <row r="131" spans="1:8">
      <c r="A131" s="9"/>
      <c r="G131" s="49"/>
      <c r="H131" s="49"/>
    </row>
    <row r="132" spans="1:8">
      <c r="A132" s="9"/>
      <c r="G132" s="49"/>
      <c r="H132" s="49"/>
    </row>
    <row r="133" spans="1:8">
      <c r="A133" s="9"/>
      <c r="G133" s="49"/>
      <c r="H133" s="49"/>
    </row>
    <row r="134" spans="1:8">
      <c r="A134" s="9"/>
      <c r="G134" s="49"/>
      <c r="H134" s="49"/>
    </row>
    <row r="135" spans="1:1">
      <c r="A135" s="50"/>
    </row>
  </sheetData>
  <mergeCells count="29">
    <mergeCell ref="A1:H1"/>
    <mergeCell ref="A96:G96"/>
    <mergeCell ref="A97:H97"/>
    <mergeCell ref="A98:H98"/>
    <mergeCell ref="B3:B5"/>
    <mergeCell ref="B7:B11"/>
    <mergeCell ref="B12:B19"/>
    <mergeCell ref="B20:B23"/>
    <mergeCell ref="B24:B26"/>
    <mergeCell ref="B27:B33"/>
    <mergeCell ref="B34:B35"/>
    <mergeCell ref="B37:B40"/>
    <mergeCell ref="B41:B43"/>
    <mergeCell ref="B44:B45"/>
    <mergeCell ref="B49:B50"/>
    <mergeCell ref="B51:B54"/>
    <mergeCell ref="B58:B59"/>
    <mergeCell ref="B61:B71"/>
    <mergeCell ref="B72:B74"/>
    <mergeCell ref="B79:B80"/>
    <mergeCell ref="B81:B86"/>
    <mergeCell ref="B87:B88"/>
    <mergeCell ref="D70:D71"/>
    <mergeCell ref="D79:D80"/>
    <mergeCell ref="F20:F22"/>
    <mergeCell ref="F27:F33"/>
    <mergeCell ref="F72:F73"/>
    <mergeCell ref="G27:G33"/>
    <mergeCell ref="A99:H130"/>
  </mergeCells>
  <pageMargins left="0.7" right="0.7" top="0.75" bottom="0.75" header="0.3" footer="0.3"/>
  <pageSetup paperSize="9" scale="2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DoubleOX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小甄</cp:lastModifiedBy>
  <dcterms:created xsi:type="dcterms:W3CDTF">2023-02-16T07:18:00Z</dcterms:created>
  <dcterms:modified xsi:type="dcterms:W3CDTF">2023-05-19T00:37:42Z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80D80B990B464EE6B2E5EA4DA926FD5C</vt:lpwstr>
  </property>
  <property fmtid="{D5CDD505-2E9C-101B-9397-08002B2CF9AE}" pid="3" name="KSOProductBuildVer">
    <vt:lpwstr>2052-11.1.0.14309</vt:lpwstr>
  </property>
</Properties>
</file>