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04 广东省人民医院急诊入口雨棚改造项目\05 第三方检测（正在采购）\01 院内比选\01 调研公告\03 调研公告发布\"/>
    </mc:Choice>
  </mc:AlternateContent>
  <xr:revisionPtr revIDLastSave="0" documentId="13_ncr:1_{87BA7429-A55D-4CA3-9885-AAD94A343FA4}" xr6:coauthVersionLast="47" xr6:coauthVersionMax="47" xr10:uidLastSave="{00000000-0000-0000-0000-000000000000}"/>
  <bookViews>
    <workbookView xWindow="2340" yWindow="1590" windowWidth="25785" windowHeight="14610" xr2:uid="{00000000-000D-0000-FFFF-FFFF00000000}"/>
  </bookViews>
  <sheets>
    <sheet name="she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4" l="1"/>
  <c r="K23" i="4"/>
  <c r="K22" i="4"/>
  <c r="K21" i="4"/>
  <c r="K20" i="4"/>
  <c r="K19" i="4"/>
  <c r="J19" i="4"/>
  <c r="K18" i="4"/>
  <c r="K17" i="4"/>
  <c r="K16" i="4"/>
  <c r="K15" i="4"/>
  <c r="K14" i="4"/>
  <c r="J14" i="4"/>
  <c r="K13" i="4"/>
  <c r="K12" i="4"/>
  <c r="K11" i="4"/>
  <c r="K10" i="4"/>
  <c r="K9" i="4"/>
  <c r="K8" i="4"/>
  <c r="K7" i="4"/>
  <c r="K6" i="4"/>
  <c r="K5" i="4"/>
  <c r="K4" i="4"/>
  <c r="K3" i="4"/>
</calcChain>
</file>

<file path=xl/sharedStrings.xml><?xml version="1.0" encoding="utf-8"?>
<sst xmlns="http://schemas.openxmlformats.org/spreadsheetml/2006/main" count="164" uniqueCount="96">
  <si>
    <t>广东省人民医院急诊入口雨棚改造项目-检测清单</t>
  </si>
  <si>
    <t>序号</t>
  </si>
  <si>
    <t>分部工程</t>
  </si>
  <si>
    <t>分项工程</t>
  </si>
  <si>
    <t>检测项目</t>
  </si>
  <si>
    <t>工程量</t>
  </si>
  <si>
    <t>单位</t>
  </si>
  <si>
    <t>检测频率</t>
  </si>
  <si>
    <t>检测数量（暂定）</t>
  </si>
  <si>
    <t>单价（元）</t>
  </si>
  <si>
    <t>小计（元）</t>
  </si>
  <si>
    <t>收费标准：粤建检协〔2015〕8号</t>
  </si>
  <si>
    <t>复核情况</t>
  </si>
  <si>
    <t>广东省人民医院</t>
  </si>
  <si>
    <t>芝麻灰石材</t>
  </si>
  <si>
    <t>/</t>
  </si>
  <si>
    <t>每种型号、每批次抽检1组</t>
  </si>
  <si>
    <t>组</t>
  </si>
  <si>
    <t>4.34.3、4.53.3、4.34.1、4.34.2</t>
  </si>
  <si>
    <t>防水卷材</t>
  </si>
  <si>
    <t>拉伸性能/拉伸强度/拉断伸长率（400）、不透水性（300）、低温弯折性/低温弯折温度（300）</t>
  </si>
  <si>
    <t>4.39.3、4.39.7、4.39.5</t>
  </si>
  <si>
    <t>非固化橡胶沥青防水涂料</t>
  </si>
  <si>
    <t>固体含量（200）、低温柔性（300）</t>
  </si>
  <si>
    <t>4.40.2、4.40.8</t>
  </si>
  <si>
    <t>素土夯实</t>
  </si>
  <si>
    <t>最大干密度、最佳含水量</t>
  </si>
  <si>
    <t>每种材料抽检1组</t>
  </si>
  <si>
    <t xml:space="preserve">1.20.3 </t>
  </si>
  <si>
    <t>改性沥青SBS(I-D)</t>
  </si>
  <si>
    <t>软化点（150）、针入度（200）、延度（300）、密度（180）</t>
  </si>
  <si>
    <t>每批次（50t）抽检一次</t>
  </si>
  <si>
    <t>10.9.4、10.9.2、10.9.3、10.9.1</t>
  </si>
  <si>
    <t>普通沥青</t>
  </si>
  <si>
    <t>软化点（150）、针入度（200）、延度（200）、密度（180）</t>
  </si>
  <si>
    <t>沥青用粗集料</t>
  </si>
  <si>
    <t>筛分析（200）、表观密度（100）、针片状颗粒含量（200）、吸水率（100）</t>
  </si>
  <si>
    <t>㎡</t>
  </si>
  <si>
    <t>每批次进场检验一次</t>
  </si>
  <si>
    <t>沥青用细集料</t>
  </si>
  <si>
    <t>筛分析（200）、表观密度（100）</t>
  </si>
  <si>
    <t>4.4.1、4.4.2</t>
  </si>
  <si>
    <t>矿粉</t>
  </si>
  <si>
    <t>筛分（200）、密度（100）、亲水系数（500）</t>
  </si>
  <si>
    <t>按不同规格抽检1组</t>
  </si>
  <si>
    <t>10.8.1、10.8.2、10.8.3</t>
  </si>
  <si>
    <t>粗沥青</t>
  </si>
  <si>
    <t>厚度（500）</t>
  </si>
  <si>
    <t>每1000m²抽检1点</t>
  </si>
  <si>
    <t>点</t>
  </si>
  <si>
    <t>10.1.6</t>
  </si>
  <si>
    <t>细沥青</t>
  </si>
  <si>
    <t>电线电缆</t>
  </si>
  <si>
    <t>结构尺寸（80）、标志（50）、导体电阻（150）、绝缘电阻（150）、电压试验（150）、老化前机械性能（250）</t>
  </si>
  <si>
    <t>厂家、同批次、同型号、同规格的产品抽取至少1组。</t>
  </si>
  <si>
    <t>4.55.1、4.55.3，4.55.2、4.55.6~8（暂按3线芯）</t>
  </si>
  <si>
    <t>漏电开关</t>
  </si>
  <si>
    <t>外观标志（50）、电气间隙（100）、爬电距离（100）、温升（200）</t>
  </si>
  <si>
    <t>同厂家、同材质同类型的产品，应各抽取3%，且均不应少于1组。</t>
  </si>
  <si>
    <t>4.57.1、4.57.5、4.57.6、4.57.4</t>
  </si>
  <si>
    <t>插座</t>
  </si>
  <si>
    <t>标志（50）、耐热性（100）、防触电保护（150）、温升（200）、爬电距离（100）和电气间隙（100）、插头拔出力（60）</t>
  </si>
  <si>
    <t>4.57.1、4.57.13、4.57.2、4.57.4、4.57.6、4.57.5、4.57.11</t>
  </si>
  <si>
    <t>电缆导管（热镀锌钢管）</t>
  </si>
  <si>
    <t>尺寸（100）、弯曲性能（300）</t>
  </si>
  <si>
    <t>同一厂家、同批次、同型号、同规格的产品抽取至少1组。</t>
  </si>
  <si>
    <t>4.47.2、4.47.15</t>
  </si>
  <si>
    <t>线路</t>
  </si>
  <si>
    <t>线路绝缘（500）</t>
  </si>
  <si>
    <t>按每个检验批的配线回路数量抽查20%，且不得少于1个回路。</t>
  </si>
  <si>
    <t>回路</t>
  </si>
  <si>
    <t>8.1.1</t>
  </si>
  <si>
    <t>钢结构</t>
  </si>
  <si>
    <t>焊缝超声波（150）</t>
  </si>
  <si>
    <t>一级焊缝，抽检比例100%：二级焊缝，抽检比例20%。</t>
  </si>
  <si>
    <t>米</t>
  </si>
  <si>
    <t>2.17.1（暂按5m）</t>
  </si>
  <si>
    <t>防腐涂层</t>
  </si>
  <si>
    <t>厚度（250）</t>
  </si>
  <si>
    <t>抽检比例10%，不少于3个。</t>
  </si>
  <si>
    <t>构件</t>
  </si>
  <si>
    <t>2.17.8</t>
  </si>
  <si>
    <t>防火涂层</t>
  </si>
  <si>
    <t>2.17.9</t>
  </si>
  <si>
    <t>灌注桩</t>
  </si>
  <si>
    <t>低应变（500）</t>
  </si>
  <si>
    <t>不少于总桩数的20%，且不少于 10 根。</t>
  </si>
  <si>
    <t>根</t>
  </si>
  <si>
    <t>1.11.1</t>
  </si>
  <si>
    <t>压实度（150）</t>
  </si>
  <si>
    <t>3点/每层/1000m²</t>
  </si>
  <si>
    <t>10.1.4</t>
  </si>
  <si>
    <t>备注</t>
  </si>
  <si>
    <t>最终数量按照现场实际施工工程量和委托为准。</t>
  </si>
  <si>
    <t>体积密度（300）、含水率300、水饱和压缩强度（500）、水饱和弯
曲强度（500）</t>
  </si>
  <si>
    <r>
      <t xml:space="preserve">4.5.1 </t>
    </r>
    <r>
      <rPr>
        <sz val="10.5"/>
        <rFont val="宋体"/>
        <family val="3"/>
        <charset val="134"/>
      </rPr>
      <t>、</t>
    </r>
    <r>
      <rPr>
        <sz val="10.5"/>
        <rFont val="宋体"/>
        <family val="3"/>
        <charset val="134"/>
        <scheme val="minor"/>
      </rPr>
      <t>4.5.2</t>
    </r>
    <r>
      <rPr>
        <sz val="10.5"/>
        <rFont val="宋体"/>
        <family val="3"/>
        <charset val="134"/>
      </rPr>
      <t>、</t>
    </r>
    <r>
      <rPr>
        <sz val="10.5"/>
        <rFont val="宋体"/>
        <family val="3"/>
        <charset val="134"/>
        <scheme val="minor"/>
      </rPr>
      <t>4.5.11</t>
    </r>
    <r>
      <rPr>
        <sz val="10.5"/>
        <rFont val="宋体"/>
        <family val="3"/>
        <charset val="134"/>
      </rPr>
      <t>、</t>
    </r>
    <r>
      <rPr>
        <sz val="10.5"/>
        <rFont val="宋体"/>
        <family val="3"/>
        <charset val="134"/>
        <scheme val="minor"/>
      </rPr>
      <t>4.5.7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</si>
</sst>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0.00_ 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0.5"/>
      <name val="宋体"/>
      <family val="3"/>
      <charset val="134"/>
    </font>
    <font>
      <sz val="10.5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43">
    <xf numFmtId="0" fontId="0" fillId="0" borderId="0" xfId="0"/>
    <xf numFmtId="0" fontId="0" fillId="0" borderId="0" xfId="0" applyFill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Border="1"/>
    <xf numFmtId="178" fontId="0" fillId="0" borderId="0" xfId="5" applyNumberFormat="1" applyFont="1" applyBorder="1" applyAlignment="1">
      <alignment horizontal="center" vertical="center"/>
    </xf>
    <xf numFmtId="178" fontId="0" fillId="0" borderId="0" xfId="5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78" fontId="0" fillId="0" borderId="0" xfId="5" applyNumberFormat="1" applyFont="1" applyFill="1" applyBorder="1" applyAlignment="1">
      <alignment horizontal="center" vertical="center"/>
    </xf>
    <xf numFmtId="0" fontId="0" fillId="0" borderId="0" xfId="5" applyFont="1" applyBorder="1" applyAlignment="1">
      <alignment horizontal="center" vertical="center"/>
    </xf>
    <xf numFmtId="0" fontId="0" fillId="0" borderId="0" xfId="5" applyFont="1" applyFill="1" applyBorder="1" applyAlignment="1">
      <alignment horizontal="center" vertical="center" wrapText="1"/>
    </xf>
    <xf numFmtId="31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8" fontId="6" fillId="0" borderId="12" xfId="0" applyNumberFormat="1" applyFont="1" applyFill="1" applyBorder="1" applyAlignment="1">
      <alignment horizontal="center" vertical="center" wrapText="1"/>
    </xf>
    <xf numFmtId="178" fontId="6" fillId="0" borderId="1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 wrapText="1"/>
    </xf>
  </cellXfs>
  <cellStyles count="6">
    <cellStyle name="Normal" xfId="1" xr:uid="{00000000-0005-0000-0000-000031000000}"/>
    <cellStyle name="Normal 2" xfId="2" xr:uid="{00000000-0005-0000-0000-000032000000}"/>
    <cellStyle name="常规" xfId="0" builtinId="0"/>
    <cellStyle name="常规 2" xfId="3" xr:uid="{00000000-0005-0000-0000-000033000000}"/>
    <cellStyle name="常规 2 2" xfId="4" xr:uid="{00000000-0005-0000-0000-000034000000}"/>
    <cellStyle name="常规 3" xfId="5" xr:uid="{00000000-0005-0000-0000-00003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A16" zoomScale="70" zoomScaleNormal="70" workbookViewId="0">
      <selection activeCell="L10" sqref="L10"/>
    </sheetView>
  </sheetViews>
  <sheetFormatPr defaultColWidth="9" defaultRowHeight="13.5" x14ac:dyDescent="0.15"/>
  <cols>
    <col min="1" max="1" width="9" style="2"/>
    <col min="2" max="2" width="12.625" style="3" customWidth="1"/>
    <col min="3" max="3" width="12.25" style="3" customWidth="1"/>
    <col min="4" max="4" width="31.375" style="4" customWidth="1"/>
    <col min="5" max="5" width="9.375" style="2"/>
    <col min="6" max="6" width="9" style="2"/>
    <col min="7" max="7" width="39.75" style="4" customWidth="1"/>
    <col min="8" max="8" width="11.5" style="5"/>
    <col min="9" max="11" width="9" style="2"/>
    <col min="12" max="12" width="20.25" style="2" customWidth="1"/>
    <col min="13" max="13" width="13.375" style="6" customWidth="1"/>
    <col min="14" max="14" width="9.375" style="2"/>
    <col min="15" max="16" width="9" style="2"/>
    <col min="17" max="17" width="12.625" style="2"/>
    <col min="18" max="18" width="9" style="2"/>
    <col min="19" max="19" width="9.25" style="2"/>
    <col min="20" max="16384" width="9" style="2"/>
  </cols>
  <sheetData>
    <row r="1" spans="1:19" ht="36.75" customHeight="1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9" ht="35.1" customHeight="1" x14ac:dyDescent="0.15">
      <c r="A2" s="17" t="s">
        <v>1</v>
      </c>
      <c r="B2" s="18" t="s">
        <v>2</v>
      </c>
      <c r="C2" s="18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6</v>
      </c>
      <c r="J2" s="19" t="s">
        <v>9</v>
      </c>
      <c r="K2" s="19" t="s">
        <v>10</v>
      </c>
      <c r="L2" s="18" t="s">
        <v>11</v>
      </c>
      <c r="M2" s="20" t="s">
        <v>12</v>
      </c>
      <c r="O2" s="8"/>
    </row>
    <row r="3" spans="1:19" customFormat="1" ht="47.25" customHeight="1" x14ac:dyDescent="0.15">
      <c r="A3" s="21">
        <v>1</v>
      </c>
      <c r="B3" s="22" t="s">
        <v>13</v>
      </c>
      <c r="C3" s="20" t="s">
        <v>14</v>
      </c>
      <c r="D3" s="20" t="s">
        <v>94</v>
      </c>
      <c r="E3" s="28" t="s">
        <v>15</v>
      </c>
      <c r="F3" s="28" t="s">
        <v>15</v>
      </c>
      <c r="G3" s="28" t="s">
        <v>16</v>
      </c>
      <c r="H3" s="28">
        <v>1</v>
      </c>
      <c r="I3" s="20" t="s">
        <v>17</v>
      </c>
      <c r="J3" s="28">
        <v>1600</v>
      </c>
      <c r="K3" s="29">
        <f>H3*J3</f>
        <v>1600</v>
      </c>
      <c r="L3" s="39" t="s">
        <v>18</v>
      </c>
      <c r="M3" s="24"/>
      <c r="N3" s="2"/>
      <c r="O3" s="9"/>
      <c r="P3" s="2"/>
      <c r="Q3" s="2"/>
      <c r="R3" s="2"/>
      <c r="S3" s="2"/>
    </row>
    <row r="4" spans="1:19" customFormat="1" ht="54" customHeight="1" x14ac:dyDescent="0.15">
      <c r="A4" s="21">
        <v>2</v>
      </c>
      <c r="B4" s="23"/>
      <c r="C4" s="20" t="s">
        <v>19</v>
      </c>
      <c r="D4" s="20" t="s">
        <v>20</v>
      </c>
      <c r="E4" s="27" t="s">
        <v>15</v>
      </c>
      <c r="F4" s="27" t="s">
        <v>15</v>
      </c>
      <c r="G4" s="28" t="s">
        <v>16</v>
      </c>
      <c r="H4" s="28">
        <v>3</v>
      </c>
      <c r="I4" s="20" t="s">
        <v>17</v>
      </c>
      <c r="J4" s="28">
        <v>1000</v>
      </c>
      <c r="K4" s="29">
        <f t="shared" ref="K4:K23" si="0">H4*J4</f>
        <v>3000</v>
      </c>
      <c r="L4" s="40" t="s">
        <v>21</v>
      </c>
      <c r="M4" s="30"/>
      <c r="N4" s="2"/>
      <c r="O4" s="9"/>
      <c r="P4" s="2"/>
      <c r="Q4" s="2"/>
      <c r="R4" s="2"/>
      <c r="S4" s="2"/>
    </row>
    <row r="5" spans="1:19" customFormat="1" ht="35.1" customHeight="1" x14ac:dyDescent="0.15">
      <c r="A5" s="21">
        <v>3</v>
      </c>
      <c r="B5" s="23"/>
      <c r="C5" s="31" t="s">
        <v>22</v>
      </c>
      <c r="D5" s="20" t="s">
        <v>23</v>
      </c>
      <c r="E5" s="41" t="s">
        <v>15</v>
      </c>
      <c r="F5" s="41" t="s">
        <v>15</v>
      </c>
      <c r="G5" s="28" t="s">
        <v>16</v>
      </c>
      <c r="H5" s="28">
        <v>1</v>
      </c>
      <c r="I5" s="20" t="s">
        <v>17</v>
      </c>
      <c r="J5" s="24">
        <v>500</v>
      </c>
      <c r="K5" s="29">
        <f t="shared" si="0"/>
        <v>500</v>
      </c>
      <c r="L5" s="40" t="s">
        <v>24</v>
      </c>
      <c r="M5" s="20"/>
      <c r="N5" s="2"/>
      <c r="O5" s="10"/>
      <c r="P5" s="2"/>
      <c r="Q5" s="2"/>
      <c r="R5" s="2"/>
      <c r="S5" s="2"/>
    </row>
    <row r="6" spans="1:19" s="1" customFormat="1" ht="35.1" customHeight="1" x14ac:dyDescent="0.15">
      <c r="A6" s="21">
        <v>4</v>
      </c>
      <c r="B6" s="23"/>
      <c r="C6" s="25" t="s">
        <v>25</v>
      </c>
      <c r="D6" s="26" t="s">
        <v>26</v>
      </c>
      <c r="E6" s="27" t="s">
        <v>15</v>
      </c>
      <c r="F6" s="27" t="s">
        <v>15</v>
      </c>
      <c r="G6" s="28" t="s">
        <v>27</v>
      </c>
      <c r="H6" s="28">
        <v>1</v>
      </c>
      <c r="I6" s="20" t="s">
        <v>17</v>
      </c>
      <c r="J6" s="28">
        <v>800</v>
      </c>
      <c r="K6" s="29">
        <f t="shared" si="0"/>
        <v>800</v>
      </c>
      <c r="L6" s="40" t="s">
        <v>28</v>
      </c>
      <c r="M6" s="30"/>
      <c r="N6" s="11"/>
      <c r="O6" s="12"/>
      <c r="P6" s="11"/>
      <c r="Q6" s="11"/>
      <c r="R6" s="11"/>
      <c r="S6" s="11"/>
    </row>
    <row r="7" spans="1:19" customFormat="1" ht="35.1" customHeight="1" x14ac:dyDescent="0.15">
      <c r="A7" s="21">
        <v>5</v>
      </c>
      <c r="B7" s="23"/>
      <c r="C7" s="20" t="s">
        <v>29</v>
      </c>
      <c r="D7" s="20" t="s">
        <v>30</v>
      </c>
      <c r="E7" s="28" t="s">
        <v>15</v>
      </c>
      <c r="F7" s="28" t="s">
        <v>15</v>
      </c>
      <c r="G7" s="31" t="s">
        <v>31</v>
      </c>
      <c r="H7" s="28">
        <v>1</v>
      </c>
      <c r="I7" s="28" t="s">
        <v>17</v>
      </c>
      <c r="J7" s="28">
        <v>830</v>
      </c>
      <c r="K7" s="29">
        <f t="shared" si="0"/>
        <v>830</v>
      </c>
      <c r="L7" s="39" t="s">
        <v>32</v>
      </c>
      <c r="M7" s="20"/>
      <c r="N7" s="2"/>
      <c r="O7" s="13"/>
      <c r="P7" s="2"/>
      <c r="Q7" s="2"/>
      <c r="R7" s="2"/>
      <c r="S7" s="2"/>
    </row>
    <row r="8" spans="1:19" customFormat="1" ht="35.1" customHeight="1" x14ac:dyDescent="0.15">
      <c r="A8" s="21">
        <v>6</v>
      </c>
      <c r="B8" s="23"/>
      <c r="C8" s="20" t="s">
        <v>33</v>
      </c>
      <c r="D8" s="20" t="s">
        <v>34</v>
      </c>
      <c r="E8" s="28" t="s">
        <v>15</v>
      </c>
      <c r="F8" s="28" t="s">
        <v>15</v>
      </c>
      <c r="G8" s="31" t="s">
        <v>31</v>
      </c>
      <c r="H8" s="28">
        <v>1</v>
      </c>
      <c r="I8" s="28" t="s">
        <v>17</v>
      </c>
      <c r="J8" s="28">
        <v>730</v>
      </c>
      <c r="K8" s="29">
        <f t="shared" si="0"/>
        <v>730</v>
      </c>
      <c r="L8" s="39" t="s">
        <v>32</v>
      </c>
      <c r="M8" s="20"/>
      <c r="N8" s="2"/>
      <c r="O8" s="13"/>
      <c r="P8" s="2"/>
      <c r="Q8" s="2"/>
      <c r="R8" s="2"/>
      <c r="S8" s="2"/>
    </row>
    <row r="9" spans="1:19" customFormat="1" ht="35.1" customHeight="1" x14ac:dyDescent="0.15">
      <c r="A9" s="21">
        <v>7</v>
      </c>
      <c r="B9" s="23"/>
      <c r="C9" s="20" t="s">
        <v>35</v>
      </c>
      <c r="D9" s="20" t="s">
        <v>36</v>
      </c>
      <c r="E9" s="28" t="s">
        <v>15</v>
      </c>
      <c r="F9" s="28" t="s">
        <v>37</v>
      </c>
      <c r="G9" s="31" t="s">
        <v>38</v>
      </c>
      <c r="H9" s="28">
        <v>3</v>
      </c>
      <c r="I9" s="20" t="s">
        <v>17</v>
      </c>
      <c r="J9" s="20">
        <v>600</v>
      </c>
      <c r="K9" s="29">
        <f t="shared" si="0"/>
        <v>1800</v>
      </c>
      <c r="L9" s="39" t="s">
        <v>95</v>
      </c>
      <c r="M9" s="20"/>
      <c r="N9" s="2"/>
      <c r="O9" s="14"/>
      <c r="P9" s="2"/>
      <c r="Q9" s="2"/>
      <c r="R9" s="2"/>
      <c r="S9" s="2"/>
    </row>
    <row r="10" spans="1:19" customFormat="1" ht="35.1" customHeight="1" x14ac:dyDescent="0.15">
      <c r="A10" s="21">
        <v>8</v>
      </c>
      <c r="B10" s="23"/>
      <c r="C10" s="20" t="s">
        <v>39</v>
      </c>
      <c r="D10" s="20" t="s">
        <v>40</v>
      </c>
      <c r="E10" s="28" t="s">
        <v>15</v>
      </c>
      <c r="F10" s="28" t="s">
        <v>37</v>
      </c>
      <c r="G10" s="31" t="s">
        <v>38</v>
      </c>
      <c r="H10" s="28">
        <v>1</v>
      </c>
      <c r="I10" s="20" t="s">
        <v>17</v>
      </c>
      <c r="J10" s="20">
        <v>300</v>
      </c>
      <c r="K10" s="29">
        <f t="shared" si="0"/>
        <v>300</v>
      </c>
      <c r="L10" s="39" t="s">
        <v>41</v>
      </c>
      <c r="M10" s="20"/>
      <c r="N10" s="2"/>
      <c r="O10" s="14"/>
      <c r="P10" s="2"/>
      <c r="Q10" s="2"/>
      <c r="R10" s="2"/>
      <c r="S10" s="2"/>
    </row>
    <row r="11" spans="1:19" customFormat="1" ht="35.1" customHeight="1" x14ac:dyDescent="0.15">
      <c r="A11" s="21">
        <v>9</v>
      </c>
      <c r="B11" s="23"/>
      <c r="C11" s="20" t="s">
        <v>42</v>
      </c>
      <c r="D11" s="20" t="s">
        <v>43</v>
      </c>
      <c r="E11" s="28" t="s">
        <v>15</v>
      </c>
      <c r="F11" s="28" t="s">
        <v>15</v>
      </c>
      <c r="G11" s="28" t="s">
        <v>44</v>
      </c>
      <c r="H11" s="28">
        <v>1</v>
      </c>
      <c r="I11" s="20" t="s">
        <v>17</v>
      </c>
      <c r="J11" s="20">
        <v>800</v>
      </c>
      <c r="K11" s="29">
        <f t="shared" si="0"/>
        <v>800</v>
      </c>
      <c r="L11" s="39" t="s">
        <v>45</v>
      </c>
      <c r="M11" s="20"/>
      <c r="N11" s="2"/>
      <c r="O11" s="14"/>
      <c r="P11" s="2"/>
      <c r="Q11" s="2"/>
      <c r="R11" s="2"/>
      <c r="S11" s="2"/>
    </row>
    <row r="12" spans="1:19" customFormat="1" ht="35.1" customHeight="1" x14ac:dyDescent="0.15">
      <c r="A12" s="21">
        <v>10</v>
      </c>
      <c r="B12" s="23"/>
      <c r="C12" s="20" t="s">
        <v>46</v>
      </c>
      <c r="D12" s="20" t="s">
        <v>47</v>
      </c>
      <c r="E12" s="28" t="s">
        <v>15</v>
      </c>
      <c r="F12" s="28" t="s">
        <v>15</v>
      </c>
      <c r="G12" s="20" t="s">
        <v>48</v>
      </c>
      <c r="H12" s="28">
        <v>2</v>
      </c>
      <c r="I12" s="20" t="s">
        <v>49</v>
      </c>
      <c r="J12" s="20">
        <v>500</v>
      </c>
      <c r="K12" s="29">
        <f t="shared" si="0"/>
        <v>1000</v>
      </c>
      <c r="L12" s="32" t="s">
        <v>50</v>
      </c>
      <c r="M12" s="20"/>
      <c r="N12" s="2"/>
      <c r="O12" s="14"/>
      <c r="P12" s="2"/>
      <c r="Q12" s="2"/>
      <c r="R12" s="2"/>
      <c r="S12" s="2"/>
    </row>
    <row r="13" spans="1:19" customFormat="1" ht="35.1" customHeight="1" x14ac:dyDescent="0.15">
      <c r="A13" s="21">
        <v>11</v>
      </c>
      <c r="B13" s="23"/>
      <c r="C13" s="20" t="s">
        <v>51</v>
      </c>
      <c r="D13" s="20" t="s">
        <v>47</v>
      </c>
      <c r="E13" s="28" t="s">
        <v>15</v>
      </c>
      <c r="F13" s="28" t="s">
        <v>15</v>
      </c>
      <c r="G13" s="20" t="s">
        <v>48</v>
      </c>
      <c r="H13" s="28">
        <v>2</v>
      </c>
      <c r="I13" s="20" t="s">
        <v>49</v>
      </c>
      <c r="J13" s="20">
        <v>500</v>
      </c>
      <c r="K13" s="29">
        <f t="shared" si="0"/>
        <v>1000</v>
      </c>
      <c r="L13" s="32" t="s">
        <v>50</v>
      </c>
      <c r="M13" s="20"/>
      <c r="N13" s="2"/>
      <c r="O13" s="14"/>
      <c r="P13" s="2"/>
      <c r="Q13" s="2"/>
      <c r="R13" s="2"/>
      <c r="S13" s="2"/>
    </row>
    <row r="14" spans="1:19" customFormat="1" ht="55.5" customHeight="1" x14ac:dyDescent="0.15">
      <c r="A14" s="21">
        <v>12</v>
      </c>
      <c r="B14" s="23"/>
      <c r="C14" s="31" t="s">
        <v>52</v>
      </c>
      <c r="D14" s="31" t="s">
        <v>53</v>
      </c>
      <c r="E14" s="28" t="s">
        <v>15</v>
      </c>
      <c r="F14" s="28" t="s">
        <v>15</v>
      </c>
      <c r="G14" s="31" t="s">
        <v>54</v>
      </c>
      <c r="H14" s="33">
        <v>2</v>
      </c>
      <c r="I14" s="28" t="s">
        <v>17</v>
      </c>
      <c r="J14" s="20">
        <f>50+250+(80+150+150+150)*3</f>
        <v>1890</v>
      </c>
      <c r="K14" s="29">
        <f t="shared" si="0"/>
        <v>3780</v>
      </c>
      <c r="L14" s="32" t="s">
        <v>55</v>
      </c>
      <c r="M14" s="20"/>
      <c r="N14" s="2"/>
      <c r="O14" s="14"/>
      <c r="P14" s="2"/>
      <c r="Q14" s="2"/>
      <c r="R14" s="2"/>
      <c r="S14" s="2"/>
    </row>
    <row r="15" spans="1:19" customFormat="1" ht="35.1" customHeight="1" x14ac:dyDescent="0.15">
      <c r="A15" s="21">
        <v>13</v>
      </c>
      <c r="B15" s="23"/>
      <c r="C15" s="34" t="s">
        <v>56</v>
      </c>
      <c r="D15" s="31" t="s">
        <v>57</v>
      </c>
      <c r="E15" s="28" t="s">
        <v>15</v>
      </c>
      <c r="F15" s="28" t="s">
        <v>15</v>
      </c>
      <c r="G15" s="20" t="s">
        <v>58</v>
      </c>
      <c r="H15" s="33">
        <v>1</v>
      </c>
      <c r="I15" s="28" t="s">
        <v>17</v>
      </c>
      <c r="J15" s="20">
        <v>450</v>
      </c>
      <c r="K15" s="29">
        <f t="shared" si="0"/>
        <v>450</v>
      </c>
      <c r="L15" s="39" t="s">
        <v>59</v>
      </c>
      <c r="M15" s="20"/>
      <c r="N15" s="2"/>
      <c r="O15" s="14"/>
      <c r="P15" s="2"/>
      <c r="Q15" s="2"/>
      <c r="R15" s="2"/>
      <c r="S15" s="2"/>
    </row>
    <row r="16" spans="1:19" customFormat="1" ht="60.75" customHeight="1" x14ac:dyDescent="0.15">
      <c r="A16" s="21">
        <v>14</v>
      </c>
      <c r="B16" s="23"/>
      <c r="C16" s="34" t="s">
        <v>60</v>
      </c>
      <c r="D16" s="31" t="s">
        <v>61</v>
      </c>
      <c r="E16" s="28" t="s">
        <v>15</v>
      </c>
      <c r="F16" s="28" t="s">
        <v>15</v>
      </c>
      <c r="G16" s="20" t="s">
        <v>58</v>
      </c>
      <c r="H16" s="33">
        <v>1</v>
      </c>
      <c r="I16" s="28" t="s">
        <v>17</v>
      </c>
      <c r="J16" s="20">
        <v>760</v>
      </c>
      <c r="K16" s="29">
        <f t="shared" si="0"/>
        <v>760</v>
      </c>
      <c r="L16" s="39" t="s">
        <v>62</v>
      </c>
      <c r="M16" s="20"/>
      <c r="N16" s="2"/>
      <c r="O16" s="14"/>
      <c r="P16" s="2"/>
      <c r="Q16" s="2"/>
      <c r="R16" s="2"/>
      <c r="S16" s="2"/>
    </row>
    <row r="17" spans="1:19" customFormat="1" ht="35.1" customHeight="1" x14ac:dyDescent="0.15">
      <c r="A17" s="21">
        <v>15</v>
      </c>
      <c r="B17" s="23"/>
      <c r="C17" s="31" t="s">
        <v>63</v>
      </c>
      <c r="D17" s="31" t="s">
        <v>64</v>
      </c>
      <c r="E17" s="28" t="s">
        <v>15</v>
      </c>
      <c r="F17" s="28" t="s">
        <v>15</v>
      </c>
      <c r="G17" s="20" t="s">
        <v>65</v>
      </c>
      <c r="H17" s="33">
        <v>2</v>
      </c>
      <c r="I17" s="28" t="s">
        <v>17</v>
      </c>
      <c r="J17" s="20">
        <v>400</v>
      </c>
      <c r="K17" s="29">
        <f t="shared" si="0"/>
        <v>800</v>
      </c>
      <c r="L17" s="39" t="s">
        <v>66</v>
      </c>
      <c r="M17" s="30"/>
      <c r="N17" s="2"/>
      <c r="O17" s="14"/>
      <c r="P17" s="2"/>
      <c r="Q17" s="2"/>
      <c r="R17" s="2"/>
      <c r="S17" s="2"/>
    </row>
    <row r="18" spans="1:19" customFormat="1" ht="35.1" customHeight="1" x14ac:dyDescent="0.15">
      <c r="A18" s="21">
        <v>16</v>
      </c>
      <c r="B18" s="23"/>
      <c r="C18" s="20" t="s">
        <v>67</v>
      </c>
      <c r="D18" s="20" t="s">
        <v>68</v>
      </c>
      <c r="E18" s="28" t="s">
        <v>15</v>
      </c>
      <c r="F18" s="28" t="s">
        <v>15</v>
      </c>
      <c r="G18" s="31" t="s">
        <v>69</v>
      </c>
      <c r="H18" s="33">
        <v>4</v>
      </c>
      <c r="I18" s="33" t="s">
        <v>70</v>
      </c>
      <c r="J18" s="20">
        <v>500</v>
      </c>
      <c r="K18" s="29">
        <f t="shared" si="0"/>
        <v>2000</v>
      </c>
      <c r="L18" s="32" t="s">
        <v>71</v>
      </c>
      <c r="M18" s="20"/>
      <c r="N18" s="2"/>
      <c r="O18" s="14"/>
      <c r="P18" s="2"/>
      <c r="Q18" s="2"/>
      <c r="R18" s="2"/>
      <c r="S18" s="2"/>
    </row>
    <row r="19" spans="1:19" customFormat="1" ht="35.1" customHeight="1" x14ac:dyDescent="0.15">
      <c r="A19" s="21">
        <v>17</v>
      </c>
      <c r="B19" s="23"/>
      <c r="C19" s="20" t="s">
        <v>72</v>
      </c>
      <c r="D19" s="28" t="s">
        <v>73</v>
      </c>
      <c r="E19" s="27" t="s">
        <v>15</v>
      </c>
      <c r="F19" s="27" t="s">
        <v>15</v>
      </c>
      <c r="G19" s="31" t="s">
        <v>74</v>
      </c>
      <c r="H19" s="42">
        <v>20</v>
      </c>
      <c r="I19" s="31" t="s">
        <v>75</v>
      </c>
      <c r="J19" s="28">
        <f>150*1.4</f>
        <v>210</v>
      </c>
      <c r="K19" s="29">
        <f t="shared" si="0"/>
        <v>4200</v>
      </c>
      <c r="L19" s="39" t="s">
        <v>76</v>
      </c>
      <c r="M19" s="20"/>
      <c r="N19" s="2"/>
      <c r="O19" s="10"/>
      <c r="P19" s="2"/>
      <c r="Q19" s="2"/>
      <c r="R19" s="2"/>
      <c r="S19" s="2"/>
    </row>
    <row r="20" spans="1:19" customFormat="1" ht="35.1" customHeight="1" x14ac:dyDescent="0.15">
      <c r="A20" s="21">
        <v>18</v>
      </c>
      <c r="B20" s="23"/>
      <c r="C20" s="20" t="s">
        <v>77</v>
      </c>
      <c r="D20" s="28" t="s">
        <v>78</v>
      </c>
      <c r="E20" s="27" t="s">
        <v>15</v>
      </c>
      <c r="F20" s="27" t="s">
        <v>15</v>
      </c>
      <c r="G20" s="31" t="s">
        <v>79</v>
      </c>
      <c r="H20" s="42">
        <v>8</v>
      </c>
      <c r="I20" s="31" t="s">
        <v>80</v>
      </c>
      <c r="J20" s="28">
        <v>250</v>
      </c>
      <c r="K20" s="29">
        <f t="shared" si="0"/>
        <v>2000</v>
      </c>
      <c r="L20" s="39" t="s">
        <v>81</v>
      </c>
      <c r="M20" s="20"/>
      <c r="N20" s="2"/>
      <c r="O20" s="10"/>
      <c r="P20" s="2"/>
      <c r="Q20" s="2"/>
      <c r="R20" s="2"/>
      <c r="S20" s="2"/>
    </row>
    <row r="21" spans="1:19" customFormat="1" ht="35.1" customHeight="1" x14ac:dyDescent="0.15">
      <c r="A21" s="21">
        <v>19</v>
      </c>
      <c r="B21" s="23"/>
      <c r="C21" s="20" t="s">
        <v>82</v>
      </c>
      <c r="D21" s="28" t="s">
        <v>78</v>
      </c>
      <c r="E21" s="27" t="s">
        <v>15</v>
      </c>
      <c r="F21" s="27" t="s">
        <v>15</v>
      </c>
      <c r="G21" s="31" t="s">
        <v>79</v>
      </c>
      <c r="H21" s="42">
        <v>8</v>
      </c>
      <c r="I21" s="31" t="s">
        <v>80</v>
      </c>
      <c r="J21" s="28">
        <v>250</v>
      </c>
      <c r="K21" s="29">
        <f t="shared" si="0"/>
        <v>2000</v>
      </c>
      <c r="L21" s="39" t="s">
        <v>83</v>
      </c>
      <c r="M21" s="20"/>
      <c r="N21" s="2"/>
      <c r="O21" s="10"/>
      <c r="P21" s="2"/>
      <c r="Q21" s="2"/>
      <c r="R21" s="2"/>
      <c r="S21" s="2"/>
    </row>
    <row r="22" spans="1:19" customFormat="1" ht="35.1" customHeight="1" x14ac:dyDescent="0.15">
      <c r="A22" s="21">
        <v>20</v>
      </c>
      <c r="B22" s="23"/>
      <c r="C22" s="20" t="s">
        <v>84</v>
      </c>
      <c r="D22" s="20" t="s">
        <v>85</v>
      </c>
      <c r="E22" s="27" t="s">
        <v>15</v>
      </c>
      <c r="F22" s="27" t="s">
        <v>15</v>
      </c>
      <c r="G22" s="20" t="s">
        <v>86</v>
      </c>
      <c r="H22" s="28">
        <v>4</v>
      </c>
      <c r="I22" s="20" t="s">
        <v>87</v>
      </c>
      <c r="J22" s="20">
        <v>500</v>
      </c>
      <c r="K22" s="29">
        <f t="shared" si="0"/>
        <v>2000</v>
      </c>
      <c r="L22" s="39" t="s">
        <v>88</v>
      </c>
      <c r="M22" s="20"/>
      <c r="N22" s="2"/>
      <c r="O22" s="14"/>
      <c r="P22" s="2"/>
      <c r="Q22" s="2"/>
      <c r="R22" s="2"/>
      <c r="S22" s="2"/>
    </row>
    <row r="23" spans="1:19" s="1" customFormat="1" ht="35.1" customHeight="1" x14ac:dyDescent="0.15">
      <c r="A23" s="21">
        <v>21</v>
      </c>
      <c r="B23" s="35"/>
      <c r="C23" s="25" t="s">
        <v>25</v>
      </c>
      <c r="D23" s="26" t="s">
        <v>89</v>
      </c>
      <c r="E23" s="27" t="s">
        <v>15</v>
      </c>
      <c r="F23" s="27" t="s">
        <v>15</v>
      </c>
      <c r="G23" s="28" t="s">
        <v>90</v>
      </c>
      <c r="H23" s="28">
        <v>9</v>
      </c>
      <c r="I23" s="20" t="s">
        <v>49</v>
      </c>
      <c r="J23" s="28">
        <v>150</v>
      </c>
      <c r="K23" s="29">
        <f t="shared" si="0"/>
        <v>1350</v>
      </c>
      <c r="L23" s="39" t="s">
        <v>91</v>
      </c>
      <c r="M23" s="20"/>
      <c r="N23" s="11"/>
      <c r="O23" s="12"/>
      <c r="P23" s="11"/>
      <c r="Q23" s="11"/>
      <c r="R23" s="11"/>
      <c r="S23" s="11"/>
    </row>
    <row r="24" spans="1:19" ht="35.1" customHeight="1" x14ac:dyDescent="0.15">
      <c r="A24" s="21">
        <v>22</v>
      </c>
      <c r="B24" s="36" t="s">
        <v>92</v>
      </c>
      <c r="C24" s="36"/>
      <c r="D24" s="36" t="s">
        <v>93</v>
      </c>
      <c r="E24" s="36"/>
      <c r="F24" s="36"/>
      <c r="G24" s="36"/>
      <c r="H24" s="36"/>
      <c r="I24" s="36"/>
      <c r="J24" s="20"/>
      <c r="K24" s="20">
        <f>SUM(K3:K23)</f>
        <v>31700</v>
      </c>
      <c r="L24" s="32"/>
      <c r="M24" s="20"/>
    </row>
    <row r="26" spans="1:19" ht="27.75" customHeight="1" x14ac:dyDescent="0.15">
      <c r="H26" s="7"/>
      <c r="I26" s="7"/>
      <c r="J26" s="7"/>
      <c r="K26" s="7"/>
      <c r="L26" s="7"/>
    </row>
    <row r="27" spans="1:19" ht="21.75" customHeight="1" x14ac:dyDescent="0.15">
      <c r="H27" s="16"/>
      <c r="I27" s="16"/>
      <c r="J27" s="15"/>
      <c r="K27" s="7"/>
      <c r="L27" s="7"/>
    </row>
  </sheetData>
  <mergeCells count="5">
    <mergeCell ref="A1:L1"/>
    <mergeCell ref="B24:C24"/>
    <mergeCell ref="D24:I24"/>
    <mergeCell ref="H27:I27"/>
    <mergeCell ref="B3:B23"/>
  </mergeCells>
  <phoneticPr fontId="4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netuser</cp:lastModifiedBy>
  <dcterms:created xsi:type="dcterms:W3CDTF">2006-09-16T00:00:00Z</dcterms:created>
  <dcterms:modified xsi:type="dcterms:W3CDTF">2024-02-18T06:44:09Z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17F7F49478084F94B86F1B8B20617C52_13</vt:lpwstr>
  </property>
  <property fmtid="{D5CDD505-2E9C-101B-9397-08002B2CF9AE}" pid="3" name="KSOProductBuildVer">
    <vt:lpwstr>2052-12.1.0.16309</vt:lpwstr>
  </property>
  <property fmtid="{D5CDD505-2E9C-101B-9397-08002B2CF9AE}" pid="4" name="KSOReadingLayout">
    <vt:bool>true</vt:bool>
  </property>
</Properties>
</file>