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6"/>
  </bookViews>
  <sheets>
    <sheet name="附件1-医院零星标识制作服务采购需求表" sheetId="5" r:id="rId1"/>
    <sheet name="附件2-医院零星标识制作服务巡查和维护要求" sheetId="3" r:id="rId2"/>
    <sheet name="附件3-医院零星标识制作服务采购报价分项表" sheetId="4" r:id="rId3"/>
    <sheet name="附件4-医院零星标识制作服务采购报价总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DE16AA7504684FF8B73F4B6A09990B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88490" y="2985135"/>
          <a:ext cx="2505075" cy="120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9FC715B45834868AE45F033F7706DF0" descr="16769747706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69135" y="4792980"/>
          <a:ext cx="2171065" cy="1102995"/>
        </a:xfrm>
        <a:prstGeom prst="rect">
          <a:avLst/>
        </a:prstGeom>
      </xdr:spPr>
    </xdr:pic>
  </etc:cellImage>
  <etc:cellImage>
    <xdr:pic>
      <xdr:nvPicPr>
        <xdr:cNvPr id="14" name="ID_31B7D7DA3A8842ED905916D99ABD1A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40535" y="11993880"/>
          <a:ext cx="2334260" cy="1500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9BD51C776BB480BBE008D06128DC7FD" descr="16770380727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490065" y="14121765"/>
          <a:ext cx="2391410" cy="2133600"/>
        </a:xfrm>
        <a:prstGeom prst="rect">
          <a:avLst/>
        </a:prstGeom>
      </xdr:spPr>
    </xdr:pic>
  </etc:cellImage>
  <etc:cellImage>
    <xdr:pic>
      <xdr:nvPicPr>
        <xdr:cNvPr id="10" name="ID_D27C154B913C44AA814D04141264A9C5" descr="16770379428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427200" y="17004665"/>
          <a:ext cx="2392045" cy="2065655"/>
        </a:xfrm>
        <a:prstGeom prst="rect">
          <a:avLst/>
        </a:prstGeom>
      </xdr:spPr>
    </xdr:pic>
  </etc:cellImage>
  <etc:cellImage>
    <xdr:pic>
      <xdr:nvPicPr>
        <xdr:cNvPr id="7" name="ID_33A2447DCA2C42FCA90760C31590F413" descr="16770378736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219680" y="19434810"/>
          <a:ext cx="949325" cy="1981200"/>
        </a:xfrm>
        <a:prstGeom prst="rect">
          <a:avLst/>
        </a:prstGeom>
      </xdr:spPr>
    </xdr:pic>
  </etc:cellImage>
  <etc:cellImage>
    <xdr:pic>
      <xdr:nvPicPr>
        <xdr:cNvPr id="8" name="ID_2C064AC2D3FE4980BC4DA148F6C6C72A" descr="16770378736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198090" y="21778595"/>
          <a:ext cx="952500" cy="1985645"/>
        </a:xfrm>
        <a:prstGeom prst="rect">
          <a:avLst/>
        </a:prstGeom>
      </xdr:spPr>
    </xdr:pic>
  </etc:cellImage>
  <etc:cellImage>
    <xdr:pic>
      <xdr:nvPicPr>
        <xdr:cNvPr id="6" name="ID_2455D98E1C1B4D7B9B60FA4A633E85A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063470" y="27092275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7F4331204B94A67B7F784DEC1146DF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095220" y="29084270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1BDDEBD1960F4E49B95C7B785087AF07" descr="167712867823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458950" y="36972875"/>
          <a:ext cx="2454275" cy="1251585"/>
        </a:xfrm>
        <a:prstGeom prst="rect">
          <a:avLst/>
        </a:prstGeom>
      </xdr:spPr>
    </xdr:pic>
  </etc:cellImage>
  <etc:cellImage>
    <xdr:pic>
      <xdr:nvPicPr>
        <xdr:cNvPr id="20" name="ID_65051902218C4BC888E2750E57048DD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472920" y="72496045"/>
          <a:ext cx="1915160" cy="1681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<sst xmlns="http://schemas.openxmlformats.org/spreadsheetml/2006/main" count="617" uniqueCount="246">
  <si>
    <t>附件1：</t>
  </si>
  <si>
    <t>医院零星标识制作服务采购需求表</t>
  </si>
  <si>
    <t>编号</t>
  </si>
  <si>
    <t>类别</t>
  </si>
  <si>
    <t>项目名称</t>
  </si>
  <si>
    <t>材质工艺</t>
  </si>
  <si>
    <t>单位</t>
  </si>
  <si>
    <t>预估数量</t>
  </si>
  <si>
    <t>图例</t>
  </si>
  <si>
    <t>喷绘印刷类</t>
  </si>
  <si>
    <t>户外背胶</t>
  </si>
  <si>
    <t>户外背胶彩印哑膜/光膜</t>
  </si>
  <si>
    <t>平方</t>
  </si>
  <si>
    <t>户外可移背胶</t>
  </si>
  <si>
    <t xml:space="preserve">户外可移背胶彩印哑膜/光膜 </t>
  </si>
  <si>
    <t>户外背胶裱亚展板</t>
  </si>
  <si>
    <t>户外背胶彩印哑膜/光膜裱5mm亚展板</t>
  </si>
  <si>
    <t>户外背胶裱安迪板</t>
  </si>
  <si>
    <t>户外背胶彩印哑膜/光膜裱5mm安迪板</t>
  </si>
  <si>
    <t>地贴</t>
  </si>
  <si>
    <t>专用地贴背胶彩印</t>
  </si>
  <si>
    <t>防撞条</t>
  </si>
  <si>
    <t>超透UV彩白彩</t>
  </si>
  <si>
    <t>不干胶标签</t>
  </si>
  <si>
    <t>户外背胶彩印哑膜/光膜模切形状</t>
  </si>
  <si>
    <t>UV印刷类</t>
  </si>
  <si>
    <t>亚克力UV印刷</t>
  </si>
  <si>
    <t>3mm亚克力正/反UV印刷</t>
  </si>
  <si>
    <t>5mm亚克力正/反UV印刷</t>
  </si>
  <si>
    <t>8mm亚克力正/反UV印刷</t>
  </si>
  <si>
    <t>10mm亚克力正/反UV印刷</t>
  </si>
  <si>
    <t>结皮板/共挤板UV印刷</t>
  </si>
  <si>
    <t>5mm结皮板/共挤板UV印刷</t>
  </si>
  <si>
    <t>结皮板/共挤板UV印刷雕刻造型</t>
  </si>
  <si>
    <t>5mm结皮板/共挤板UV印刷雕刻造型</t>
  </si>
  <si>
    <t>10mm结皮板/共挤板UV印刷</t>
  </si>
  <si>
    <t>10mm结皮板/共挤板UV印刷雕刻造型</t>
  </si>
  <si>
    <t>灯布印刷</t>
  </si>
  <si>
    <t>户外黑底灯布UV印刷（550）</t>
  </si>
  <si>
    <t>户外白底灯布UV印刷（550）</t>
  </si>
  <si>
    <t>刀刮布UV印刷</t>
  </si>
  <si>
    <t>展示物料类</t>
  </si>
  <si>
    <t>易拉宝（800*1800）</t>
  </si>
  <si>
    <t>铝合金易拉宝含画面设计印刷</t>
  </si>
  <si>
    <t>套</t>
  </si>
  <si>
    <t>门型架（800*1800）</t>
  </si>
  <si>
    <t>烤漆门型架含画面设计印刷</t>
  </si>
  <si>
    <t>丽屏展架（600*1800）</t>
  </si>
  <si>
    <t>铝合金丽屏展示架（加配重）</t>
  </si>
  <si>
    <t>丽屏展架（800*1800）</t>
  </si>
  <si>
    <t>不锈钢立牌A（600*1800）</t>
  </si>
  <si>
    <t>不锈钢立式海报架不锈钢边框 (15斤重)</t>
  </si>
  <si>
    <t>不锈钢立牌B（600*1800）</t>
  </si>
  <si>
    <t>不锈钢立式海报架不锈钢边框 (80斤重)</t>
  </si>
  <si>
    <t>T型告示牌（A4)</t>
  </si>
  <si>
    <t>不锈钢T型告示牌（含座、架、框、内置底板及透明面板）</t>
  </si>
  <si>
    <t>个</t>
  </si>
  <si>
    <t>T型告示牌（A3)</t>
  </si>
  <si>
    <t>A型告示牌（800*1200）</t>
  </si>
  <si>
    <t>不锈钢（原色或金色）A型双面告示牌</t>
  </si>
  <si>
    <t>L型告示牌（600*800）</t>
  </si>
  <si>
    <t>不锈钢（原色或金色）L型单面告示牌</t>
  </si>
  <si>
    <t>包边条</t>
  </si>
  <si>
    <t>展板包边条PVC软管</t>
  </si>
  <si>
    <t>米</t>
  </si>
  <si>
    <t>消防专用地贴线</t>
  </si>
  <si>
    <t>红/黄/蓝警示色带</t>
  </si>
  <si>
    <t>旗帜横幅类</t>
  </si>
  <si>
    <t>旗帜（1号旗）</t>
  </si>
  <si>
    <t xml:space="preserve"> 旗帜布印刷2880*1600mm</t>
  </si>
  <si>
    <t>面</t>
  </si>
  <si>
    <t>旗帜（2号旗）</t>
  </si>
  <si>
    <t xml:space="preserve"> 旗帜布印刷2400*1600mm</t>
  </si>
  <si>
    <t>旗帜（3号旗）</t>
  </si>
  <si>
    <t xml:space="preserve"> 旗帜布印刷1920*1280mm</t>
  </si>
  <si>
    <t>旗帜（4号旗）</t>
  </si>
  <si>
    <t xml:space="preserve"> 旗帜布印刷1440*960mm</t>
  </si>
  <si>
    <t>旗帜（5号旗）</t>
  </si>
  <si>
    <t xml:space="preserve"> 旗帜布印刷960*640mm</t>
  </si>
  <si>
    <t>条幅印刷（高60cm)</t>
  </si>
  <si>
    <t>条幅布印刷，幅宽60cm</t>
  </si>
  <si>
    <t>条幅印刷（高70cm)</t>
  </si>
  <si>
    <t>条幅布印刷，幅宽70cm</t>
  </si>
  <si>
    <t>条幅印刷（高80cm)</t>
  </si>
  <si>
    <t>条幅布印刷，幅宽80cm</t>
  </si>
  <si>
    <t>条幅印刷（高90cm)</t>
  </si>
  <si>
    <t>条幅布印刷，幅宽90cm</t>
  </si>
  <si>
    <t>条幅印刷（高100cm)</t>
  </si>
  <si>
    <t>条幅布印刷，幅宽100cm</t>
  </si>
  <si>
    <t>证卡类</t>
  </si>
  <si>
    <t>责任护士卡</t>
  </si>
  <si>
    <t>PVC卡uv正打（双面）55mm*86mm，1mm厚度</t>
  </si>
  <si>
    <t>张</t>
  </si>
  <si>
    <t>护理信息卡</t>
  </si>
  <si>
    <t>工作证</t>
  </si>
  <si>
    <t>PVC硬质卡套，200克双铜纸彩印配蓝色绳</t>
  </si>
  <si>
    <t>牌匾类</t>
  </si>
  <si>
    <t>不锈钢牌匾</t>
  </si>
  <si>
    <t>600*400mm不锈钢原色/钛金腐蚀牌</t>
  </si>
  <si>
    <t>块</t>
  </si>
  <si>
    <t>特殊尺寸定制不锈钢原色/钛金腐蚀牌</t>
  </si>
  <si>
    <t>金箔木托牌匾</t>
  </si>
  <si>
    <t>600*400金箔实木底牌匾</t>
  </si>
  <si>
    <t>特殊尺寸定制金箔实木底牌匾</t>
  </si>
  <si>
    <t>门牌标识</t>
  </si>
  <si>
    <t>三角亚克力门牌</t>
  </si>
  <si>
    <t>3mm亚克力热弯烤漆，局部烤漆，局部uv( 300mm*100mm )</t>
  </si>
  <si>
    <t>双层亚克力门牌</t>
  </si>
  <si>
    <t>10+5mm亚克力激光切割圆角uv正打（双层）250mm*120mm</t>
  </si>
  <si>
    <t>铝合金烤漆门牌</t>
  </si>
  <si>
    <t>铝合金双层底版带卡槽UV或丝印</t>
  </si>
  <si>
    <t>亚克力制品</t>
  </si>
  <si>
    <t>三角台签</t>
  </si>
  <si>
    <t>3mm亚克力UV印刷热弯三角形</t>
  </si>
  <si>
    <t>亚克力插槽</t>
  </si>
  <si>
    <t>3mm亚克力底板，2+2mm透明插槽</t>
  </si>
  <si>
    <t>L型台卡（A4)</t>
  </si>
  <si>
    <t>A4亚克力L型台牌厚度（2+2）</t>
  </si>
  <si>
    <t>L型台卡（A3）</t>
  </si>
  <si>
    <t>A3亚克力L型台牌厚度（2+2）</t>
  </si>
  <si>
    <t>T型台卡（A5)</t>
  </si>
  <si>
    <t>亚克力T型台牌（厚度3+3+10）</t>
  </si>
  <si>
    <t>氧气压力读数表</t>
  </si>
  <si>
    <t>2mm+2mm亚克力内部可转动内容，打孔配绳+背面内容户外可移背胶黑底</t>
  </si>
  <si>
    <t>亚克力隔板</t>
  </si>
  <si>
    <t>5mm亚克力板粘合隔板</t>
  </si>
  <si>
    <t>宣传栏</t>
  </si>
  <si>
    <t>亚克力夹画板</t>
  </si>
  <si>
    <t>5+5mm透明亚克力夹画板，广告镙丝墙体固定</t>
  </si>
  <si>
    <t>专家介绍栏</t>
  </si>
  <si>
    <t>专用铝合金水牌烤漆丝印，专家信息可更新式插槽，墙面固定安装</t>
  </si>
  <si>
    <t>铝合金开合式宣传栏（40型）</t>
  </si>
  <si>
    <t>40mm铝合金开合式宣传栏，内置底板与透明面板</t>
  </si>
  <si>
    <t>铝合金开合式宣传栏（60型）</t>
  </si>
  <si>
    <t>60mm铝合金开合式宣传栏，内置底板与透明面板</t>
  </si>
  <si>
    <t>磁吸式宣传栏（A3)</t>
  </si>
  <si>
    <t>铝合金围边磁吸式亚克力面板宣传栏</t>
  </si>
  <si>
    <t>磁吸式宣传栏（A2)</t>
  </si>
  <si>
    <t>磁吸式宣传栏（A1)</t>
  </si>
  <si>
    <t>不锈钢开合式宣传栏（40型）</t>
  </si>
  <si>
    <t>40mm不锈钢开合式宣传栏，内置底板与透明面板</t>
  </si>
  <si>
    <t>不锈钢开合式宣传栏（60型）</t>
  </si>
  <si>
    <t>60mm不锈钢开合式宣传栏，内置底板与透明面板</t>
  </si>
  <si>
    <t>灯箱</t>
  </si>
  <si>
    <t>双面铝合金烤漆卡布灯箱</t>
  </si>
  <si>
    <t>专用双面卡布灯箱铝合金边框烤漆，内置蓝景6300K灯珠，名牌电源，天花吊装</t>
  </si>
  <si>
    <t>单面铝合金烤漆卡布灯箱</t>
  </si>
  <si>
    <t>专用单面卡布灯箱铝合金边框烤漆，内置蓝景6300K灯珠，名牌电源，天花吊装</t>
  </si>
  <si>
    <t>软膜灯布</t>
  </si>
  <si>
    <t>UV软膜灯布，含车边条</t>
  </si>
  <si>
    <t>不锈钢钣金灯箱</t>
  </si>
  <si>
    <t>1.2mm不锈钢激光切割焊接灯箱，打磨烤户外氟碳漆，面贴5mm亚克力透光面板，丝印标识内容，内置蓝景6300K灯珠，名牌电源，天花吊装</t>
  </si>
  <si>
    <t>立体/发光字</t>
  </si>
  <si>
    <t>8#水晶字</t>
  </si>
  <si>
    <t>5+3mm亚克力粘合立体字</t>
  </si>
  <si>
    <t>cm</t>
  </si>
  <si>
    <t>11#水晶字</t>
  </si>
  <si>
    <t>8+3mm亚克力粘合立体字</t>
  </si>
  <si>
    <t>13#电梯编号水晶字</t>
  </si>
  <si>
    <t>10+3mm亚克力粘合立体字</t>
  </si>
  <si>
    <t>铁皮烤漆字</t>
  </si>
  <si>
    <t>1.2mm镀锌板焊接立体字，烤户外氟碳漆</t>
  </si>
  <si>
    <t>不锈钢/钛金立体字</t>
  </si>
  <si>
    <t>1.0mm原色/钛金不锈钢立体字</t>
  </si>
  <si>
    <t>不锈钢外露发光字</t>
  </si>
  <si>
    <t>1.2mm不锈钢焊接字形，正面镂空穿孔安装蓝景LED灯珠</t>
  </si>
  <si>
    <t>不锈钢亚克力发光字</t>
  </si>
  <si>
    <t>1.2mm不锈钢围边字，5mm亚克力面板，内置蓝景6300K灯珠</t>
  </si>
  <si>
    <t>不锈钢钢结构</t>
  </si>
  <si>
    <t>40mm304#不锈钢管焊接立体字钢结构架</t>
  </si>
  <si>
    <t>投影灯</t>
  </si>
  <si>
    <t>110W投影灯</t>
  </si>
  <si>
    <r>
      <rPr>
        <sz val="11"/>
        <color theme="1"/>
        <rFont val="宋体"/>
        <charset val="134"/>
      </rPr>
      <t>铝合金射灯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瓦数（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米以内）</t>
    </r>
  </si>
  <si>
    <t>160W投影灯</t>
  </si>
  <si>
    <r>
      <rPr>
        <sz val="11"/>
        <color theme="1"/>
        <rFont val="宋体"/>
        <charset val="134"/>
      </rPr>
      <t>铝合金射灯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瓦数（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米以内）</t>
    </r>
  </si>
  <si>
    <t>投影内容灯片</t>
  </si>
  <si>
    <r>
      <rPr>
        <sz val="11"/>
        <color theme="1"/>
        <rFont val="宋体"/>
        <charset val="134"/>
      </rPr>
      <t>投影灯内容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高温耐热玻璃</t>
    </r>
  </si>
  <si>
    <t>片</t>
  </si>
  <si>
    <t>导视牌</t>
  </si>
  <si>
    <t>院内立式导视牌</t>
  </si>
  <si>
    <t>1.2mm不锈钢激光切割焊接，打磨烤户外氟碳漆，面贴5mm亚克力透光面板，丝印标识内容，内置蓝景6300K灯珠，台湾明纬电源，地面预埋安装</t>
  </si>
  <si>
    <t>多媒体导视牌</t>
  </si>
  <si>
    <t>55寸多媒体触摸式交互电脑导视牌，钣金外壳，烤汽车漆，内置预定开发程序。</t>
  </si>
  <si>
    <t>台</t>
  </si>
  <si>
    <t>反光导视牌</t>
  </si>
  <si>
    <t>2mm铝板贴3M反光膜标识，80mm镀锌圆柱管，地面固定安装</t>
  </si>
  <si>
    <t>其它</t>
  </si>
  <si>
    <t>电线</t>
  </si>
  <si>
    <t>2/3/4/5多股电缆</t>
  </si>
  <si>
    <t>吊车</t>
  </si>
  <si>
    <t>班</t>
  </si>
  <si>
    <t>高空作业费</t>
  </si>
  <si>
    <t>高空作业</t>
  </si>
  <si>
    <t>人</t>
  </si>
  <si>
    <t>1、以上采购物品名称、工艺、数量等均为估算和参考，供应商的设计需基本以上内容或优于以上内容，供应商在进行资质文件报名时，需提供响应及方案承诺；</t>
  </si>
  <si>
    <t>2、质保期期限不少于2年，为自物品交使用部门验收签字之日起计算，保修范围包括设备软硬件的所有零配件及第三方产品等；</t>
  </si>
  <si>
    <t>3、具体要求（包括品名、工艺、尺寸、数量等）以采购人现场需求为准，最终解释归采购人所有。</t>
  </si>
  <si>
    <t>附件2：</t>
  </si>
  <si>
    <t>医院零星标识制作服务巡查和维护要求</t>
  </si>
  <si>
    <t>序号</t>
  </si>
  <si>
    <t>内容</t>
  </si>
  <si>
    <t>巡查和维护要求</t>
  </si>
  <si>
    <t>适用范围</t>
  </si>
  <si>
    <t>标识的巡查、维护和管理</t>
  </si>
  <si>
    <t>目标</t>
  </si>
  <si>
    <t>确保标识清晰、准确、完好，及时发现和处理标识损坏、遮挡、脱落、纠错及过时的处理</t>
  </si>
  <si>
    <t>规则</t>
  </si>
  <si>
    <t>遵循预防、巡查、整改、更新等相结合的原则，确保标识设施的正常运用</t>
  </si>
  <si>
    <t>标识的清晰度、完好性</t>
  </si>
  <si>
    <t>标识的设置位置、高度、角度</t>
  </si>
  <si>
    <t>标识的夜间照明设施</t>
  </si>
  <si>
    <t>标识的遮挡、损坏、脱落、时效</t>
  </si>
  <si>
    <t>其它影响标识正常使用和安全的因素</t>
  </si>
  <si>
    <t>标准</t>
  </si>
  <si>
    <t>标识应清晰、醒目，字体、颜色、形状应符合设置标准</t>
  </si>
  <si>
    <t>标识设置位置应合理，便于识别、指引，避免重复或矛盾</t>
  </si>
  <si>
    <t>同类标识高度统一、角度适宜，避免遮挡、损坏等</t>
  </si>
  <si>
    <t>夜间标识设施应完好、可正常使用</t>
  </si>
  <si>
    <t>巡查中发现的问题，应及时进行整改或汇总经采购人确认整改</t>
  </si>
  <si>
    <t>频次与时间</t>
  </si>
  <si>
    <t>公共标识巡查频次为每周一次，原则上为每周五，特殊情况下可根据实际需要调整</t>
  </si>
  <si>
    <t>全面标识巡查频次为每季度一次，可按区域分开落实，特殊情况下可根据实际需要调整</t>
  </si>
  <si>
    <t>附件3：</t>
  </si>
  <si>
    <t>医院零星标识制作服务采购年估量报价分项表</t>
  </si>
  <si>
    <t>单价(元)</t>
  </si>
  <si>
    <t>合计(元)</t>
  </si>
  <si>
    <t>一年预估量合计（元）</t>
  </si>
  <si>
    <t>两年预估量总计（元）</t>
  </si>
  <si>
    <t>注：1、以上数量为估算参考量，进行报价并计算参考计算，具体采购量按采购方需求为准，采购方不作总量承诺。</t>
  </si>
  <si>
    <t xml:space="preserve">    2、要求供应商所供应物品为全新产品，无污染，无侵权行为、表面无划损、无任何缺陷隐患，在中国境内可依常规安全合法使用等承诺。</t>
  </si>
  <si>
    <t xml:space="preserve">    3、以上报价已包含设计、勘查、运输、工具、耗材、节假日加班、巡查、质保、税收等费用</t>
  </si>
  <si>
    <t xml:space="preserve">        4、供应商报价时必须填报上表格中各品名、材质工艺、单价、金额齐全。</t>
  </si>
  <si>
    <t>附件4：</t>
  </si>
  <si>
    <t>项目报价总表</t>
  </si>
  <si>
    <t>资质
是否符合</t>
  </si>
  <si>
    <t>总价
(万元)</t>
  </si>
  <si>
    <t>采购期</t>
  </si>
  <si>
    <t>公司业绩</t>
  </si>
  <si>
    <t>备注</t>
  </si>
  <si>
    <t>广东省人民医院零星标识制作服务采购项目</t>
  </si>
  <si>
    <t>两年</t>
  </si>
  <si>
    <t>本报价采购量为预估数量的单价统计了两年总价，具体采购量按采购方需求为准进行结算。</t>
  </si>
  <si>
    <t>报价单位（名称+盖章）</t>
  </si>
  <si>
    <t>报价日期：2024年  月   日</t>
  </si>
  <si>
    <t>报价联系人：</t>
  </si>
  <si>
    <t>联系人电话：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</si>
</sst>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微软雅黑"/>
      <charset val="134"/>
    </font>
    <font>
      <sz val="11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24"/>
      <name val="微软雅黑"/>
      <charset val="134"/>
    </font>
    <font>
      <sz val="24"/>
      <color rgb="FFFF0000"/>
      <name val="微软雅黑"/>
      <charset val="134"/>
    </font>
    <font>
      <sz val="24"/>
      <color rgb="FF000000"/>
      <name val="微软雅黑"/>
      <charset val="134"/>
    </font>
    <font>
      <sz val="10.5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indent="15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0.png"/><Relationship Id="rId8" Type="http://schemas.openxmlformats.org/officeDocument/2006/relationships/image" Target="media/image4.png"/><Relationship Id="rId7" Type="http://schemas.openxmlformats.org/officeDocument/2006/relationships/image" Target="media/image19.png"/><Relationship Id="rId6" Type="http://schemas.openxmlformats.org/officeDocument/2006/relationships/image" Target="media/image18.png"/><Relationship Id="rId5" Type="http://schemas.openxmlformats.org/officeDocument/2006/relationships/image" Target="media/image17.png"/><Relationship Id="rId4" Type="http://schemas.openxmlformats.org/officeDocument/2006/relationships/image" Target="media/image16.png"/><Relationship Id="rId3" Type="http://schemas.openxmlformats.org/officeDocument/2006/relationships/image" Target="media/image15.png"/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19050</xdr:colOff>
      <xdr:row>69</xdr:row>
      <xdr:rowOff>193040</xdr:rowOff>
    </xdr:from>
    <xdr:to>
      <xdr:col>6</xdr:col>
      <xdr:colOff>990600</xdr:colOff>
      <xdr:row>69</xdr:row>
      <xdr:rowOff>749300</xdr:rowOff>
    </xdr:to>
    <xdr:pic>
      <xdr:nvPicPr>
        <xdr:cNvPr id="4" name="ID_71ED9950804A4454ABEA605C721E5D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0" y="30383480"/>
          <a:ext cx="97155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29</xdr:row>
      <xdr:rowOff>103505</xdr:rowOff>
    </xdr:from>
    <xdr:to>
      <xdr:col>7</xdr:col>
      <xdr:colOff>40005</xdr:colOff>
      <xdr:row>29</xdr:row>
      <xdr:rowOff>857885</xdr:rowOff>
    </xdr:to>
    <xdr:pic>
      <xdr:nvPicPr>
        <xdr:cNvPr id="11" name="ID_07D7CFAC0C584952A4572AA2035D8A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10746105"/>
          <a:ext cx="10210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23495</xdr:colOff>
      <xdr:row>78</xdr:row>
      <xdr:rowOff>166370</xdr:rowOff>
    </xdr:from>
    <xdr:to>
      <xdr:col>7</xdr:col>
      <xdr:colOff>13970</xdr:colOff>
      <xdr:row>78</xdr:row>
      <xdr:rowOff>755015</xdr:rowOff>
    </xdr:to>
    <xdr:pic>
      <xdr:nvPicPr>
        <xdr:cNvPr id="13" name="ID_014C33A0E3504DD483E8BA774934D9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05195" y="34865310"/>
          <a:ext cx="99060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79</xdr:row>
      <xdr:rowOff>205105</xdr:rowOff>
    </xdr:from>
    <xdr:to>
      <xdr:col>7</xdr:col>
      <xdr:colOff>19050</xdr:colOff>
      <xdr:row>79</xdr:row>
      <xdr:rowOff>715010</xdr:rowOff>
    </xdr:to>
    <xdr:pic>
      <xdr:nvPicPr>
        <xdr:cNvPr id="16" name="ID_1638B69CB2C2447B90B5D84E35A36B4B" descr="167712867823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0750" y="35742245"/>
          <a:ext cx="1000125" cy="509905"/>
        </a:xfrm>
        <a:prstGeom prst="rect">
          <a:avLst/>
        </a:prstGeom>
      </xdr:spPr>
    </xdr:pic>
    <xdr:clientData/>
  </xdr:twoCellAnchor>
  <xdr:twoCellAnchor editAs="oneCell">
    <xdr:from>
      <xdr:col>6</xdr:col>
      <xdr:colOff>113030</xdr:colOff>
      <xdr:row>57</xdr:row>
      <xdr:rowOff>19050</xdr:rowOff>
    </xdr:from>
    <xdr:to>
      <xdr:col>6</xdr:col>
      <xdr:colOff>896620</xdr:colOff>
      <xdr:row>57</xdr:row>
      <xdr:rowOff>923925</xdr:rowOff>
    </xdr:to>
    <xdr:pic>
      <xdr:nvPicPr>
        <xdr:cNvPr id="7" name="ID_12D96922663B442A8C69E52FC7394CBA" descr="16769752159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94730" y="22364700"/>
          <a:ext cx="783590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71</xdr:row>
      <xdr:rowOff>107950</xdr:rowOff>
    </xdr:from>
    <xdr:to>
      <xdr:col>6</xdr:col>
      <xdr:colOff>990600</xdr:colOff>
      <xdr:row>71</xdr:row>
      <xdr:rowOff>511175</xdr:rowOff>
    </xdr:to>
    <xdr:pic>
      <xdr:nvPicPr>
        <xdr:cNvPr id="14" name="ID_F7A0AA9989A14C8AA11EF00BF7D756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00750" y="31641415"/>
          <a:ext cx="971550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61</xdr:row>
      <xdr:rowOff>109220</xdr:rowOff>
    </xdr:from>
    <xdr:to>
      <xdr:col>6</xdr:col>
      <xdr:colOff>990600</xdr:colOff>
      <xdr:row>61</xdr:row>
      <xdr:rowOff>405130</xdr:rowOff>
    </xdr:to>
    <xdr:pic>
      <xdr:nvPicPr>
        <xdr:cNvPr id="15" name="ID_FEAB237F75234CABAB7C6FF41D323D7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00750" y="25125045"/>
          <a:ext cx="9715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23495</xdr:colOff>
      <xdr:row>58</xdr:row>
      <xdr:rowOff>138430</xdr:rowOff>
    </xdr:from>
    <xdr:to>
      <xdr:col>6</xdr:col>
      <xdr:colOff>985520</xdr:colOff>
      <xdr:row>58</xdr:row>
      <xdr:rowOff>918845</xdr:rowOff>
    </xdr:to>
    <xdr:pic>
      <xdr:nvPicPr>
        <xdr:cNvPr id="17" name="ID_496B7ADB9C384CFDA21951D759E648AB" descr="16771284812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05195" y="23423880"/>
          <a:ext cx="962025" cy="78041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43</xdr:row>
      <xdr:rowOff>44450</xdr:rowOff>
    </xdr:from>
    <xdr:to>
      <xdr:col>6</xdr:col>
      <xdr:colOff>734060</xdr:colOff>
      <xdr:row>44</xdr:row>
      <xdr:rowOff>10795</xdr:rowOff>
    </xdr:to>
    <xdr:pic>
      <xdr:nvPicPr>
        <xdr:cNvPr id="19" name="ID_CE9AAA3E83BD49C0AD960F37D279661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10275" y="15411450"/>
          <a:ext cx="70548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44</xdr:row>
      <xdr:rowOff>44450</xdr:rowOff>
    </xdr:from>
    <xdr:to>
      <xdr:col>6</xdr:col>
      <xdr:colOff>699770</xdr:colOff>
      <xdr:row>44</xdr:row>
      <xdr:rowOff>945515</xdr:rowOff>
    </xdr:to>
    <xdr:pic>
      <xdr:nvPicPr>
        <xdr:cNvPr id="21" name="ID_1BA9943E5E5E4269ACCB1B617DCBD71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71870" y="16402050"/>
          <a:ext cx="60960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30</xdr:row>
      <xdr:rowOff>19050</xdr:rowOff>
    </xdr:from>
    <xdr:to>
      <xdr:col>6</xdr:col>
      <xdr:colOff>753110</xdr:colOff>
      <xdr:row>30</xdr:row>
      <xdr:rowOff>866775</xdr:rowOff>
    </xdr:to>
    <xdr:pic>
      <xdr:nvPicPr>
        <xdr:cNvPr id="20" name="ID_BAC1851588B0483383BF189FABE5C59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38240" y="11537950"/>
          <a:ext cx="49657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50</xdr:row>
      <xdr:rowOff>19050</xdr:rowOff>
    </xdr:from>
    <xdr:to>
      <xdr:col>6</xdr:col>
      <xdr:colOff>868045</xdr:colOff>
      <xdr:row>50</xdr:row>
      <xdr:rowOff>941070</xdr:rowOff>
    </xdr:to>
    <xdr:pic>
      <xdr:nvPicPr>
        <xdr:cNvPr id="24" name="ID_54A4C23D3DD6432FB5DCDEA0CB0F239C" descr="16769746779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17895" y="18719800"/>
          <a:ext cx="83185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abSelected="1" topLeftCell="A4" workbookViewId="0">
      <selection activeCell="G51" sqref="G51"/>
    </sheetView>
  </sheetViews>
  <sheetFormatPr defaultColWidth="9" defaultRowHeight="14.25"/>
  <cols>
    <col min="1" max="1" width="6.125" customWidth="1"/>
    <col min="2" max="2" width="8.625" customWidth="1"/>
    <col min="3" max="3" width="17.25" customWidth="1"/>
    <col min="4" max="4" width="31.125" style="53" customWidth="1"/>
    <col min="5" max="5" width="6.375" customWidth="1"/>
    <col min="7" max="7" width="13.125" customWidth="1"/>
  </cols>
  <sheetData>
    <row r="1" ht="31" customHeight="1" spans="1:7">
      <c r="A1" s="12" t="s">
        <v>0</v>
      </c>
      <c r="B1" s="12"/>
      <c r="C1" s="54"/>
      <c r="D1" s="54"/>
      <c r="E1" s="54"/>
      <c r="F1" s="54"/>
      <c r="G1" s="54"/>
    </row>
    <row r="2" ht="25.5" spans="1:7">
      <c r="A2" s="13" t="s">
        <v>1</v>
      </c>
      <c r="B2" s="13"/>
      <c r="C2" s="13"/>
      <c r="D2" s="13"/>
      <c r="E2" s="13"/>
      <c r="F2" s="13"/>
      <c r="G2" s="13"/>
    </row>
    <row r="3" ht="19.5" customHeight="1" spans="1:7">
      <c r="A3" s="16" t="s">
        <v>2</v>
      </c>
      <c r="B3" s="16" t="s">
        <v>3</v>
      </c>
      <c r="C3" s="16" t="s">
        <v>4</v>
      </c>
      <c r="D3" s="16" t="s">
        <v>5</v>
      </c>
      <c r="E3" s="55" t="s">
        <v>6</v>
      </c>
      <c r="F3" s="55" t="s">
        <v>7</v>
      </c>
      <c r="G3" s="55" t="s">
        <v>8</v>
      </c>
    </row>
    <row r="4" ht="19.5" customHeight="1" spans="1:7">
      <c r="A4" s="19">
        <f t="shared" ref="A4:A26" si="0">ROW()-3</f>
        <v>1</v>
      </c>
      <c r="B4" s="20" t="s">
        <v>9</v>
      </c>
      <c r="C4" s="21" t="s">
        <v>10</v>
      </c>
      <c r="D4" s="21" t="s">
        <v>11</v>
      </c>
      <c r="E4" s="56" t="s">
        <v>12</v>
      </c>
      <c r="F4" s="23">
        <v>1000</v>
      </c>
      <c r="G4" s="23"/>
    </row>
    <row r="5" ht="19.5" customHeight="1" spans="1:7">
      <c r="A5" s="19">
        <f t="shared" si="0"/>
        <v>2</v>
      </c>
      <c r="B5" s="24"/>
      <c r="C5" s="21" t="s">
        <v>13</v>
      </c>
      <c r="D5" s="21" t="s">
        <v>14</v>
      </c>
      <c r="E5" s="56" t="s">
        <v>12</v>
      </c>
      <c r="F5" s="23">
        <v>200</v>
      </c>
      <c r="G5" s="23"/>
    </row>
    <row r="6" ht="19.5" customHeight="1" spans="1:7">
      <c r="A6" s="19">
        <f t="shared" si="0"/>
        <v>3</v>
      </c>
      <c r="B6" s="24"/>
      <c r="C6" s="21" t="s">
        <v>15</v>
      </c>
      <c r="D6" s="21" t="s">
        <v>16</v>
      </c>
      <c r="E6" s="56" t="s">
        <v>12</v>
      </c>
      <c r="F6" s="23">
        <v>800</v>
      </c>
      <c r="G6" s="23"/>
    </row>
    <row r="7" ht="19.5" customHeight="1" spans="1:7">
      <c r="A7" s="19">
        <f t="shared" si="0"/>
        <v>4</v>
      </c>
      <c r="B7" s="24"/>
      <c r="C7" s="21" t="s">
        <v>17</v>
      </c>
      <c r="D7" s="21" t="s">
        <v>18</v>
      </c>
      <c r="E7" s="56" t="s">
        <v>12</v>
      </c>
      <c r="F7" s="23">
        <v>200</v>
      </c>
      <c r="G7" s="23"/>
    </row>
    <row r="8" ht="19.5" customHeight="1" spans="1:7">
      <c r="A8" s="19">
        <f t="shared" si="0"/>
        <v>5</v>
      </c>
      <c r="B8" s="24"/>
      <c r="C8" s="21" t="s">
        <v>19</v>
      </c>
      <c r="D8" s="21" t="s">
        <v>20</v>
      </c>
      <c r="E8" s="56" t="s">
        <v>12</v>
      </c>
      <c r="F8" s="23">
        <v>500</v>
      </c>
      <c r="G8" s="23"/>
    </row>
    <row r="9" ht="19.5" customHeight="1" spans="1:7">
      <c r="A9" s="19">
        <f t="shared" si="0"/>
        <v>6</v>
      </c>
      <c r="B9" s="24"/>
      <c r="C9" s="21" t="s">
        <v>21</v>
      </c>
      <c r="D9" s="21" t="s">
        <v>22</v>
      </c>
      <c r="E9" s="56" t="s">
        <v>12</v>
      </c>
      <c r="F9" s="23">
        <v>300</v>
      </c>
      <c r="G9" s="23"/>
    </row>
    <row r="10" ht="19.5" customHeight="1" spans="1:7">
      <c r="A10" s="19">
        <f t="shared" si="0"/>
        <v>7</v>
      </c>
      <c r="B10" s="25"/>
      <c r="C10" s="21" t="s">
        <v>23</v>
      </c>
      <c r="D10" s="21" t="s">
        <v>24</v>
      </c>
      <c r="E10" s="56" t="s">
        <v>12</v>
      </c>
      <c r="F10" s="23">
        <v>200</v>
      </c>
      <c r="G10" s="23"/>
    </row>
    <row r="11" ht="19.5" customHeight="1" spans="1:7">
      <c r="A11" s="19">
        <f t="shared" si="0"/>
        <v>8</v>
      </c>
      <c r="B11" s="20" t="s">
        <v>25</v>
      </c>
      <c r="C11" s="21" t="s">
        <v>26</v>
      </c>
      <c r="D11" s="21" t="s">
        <v>27</v>
      </c>
      <c r="E11" s="56" t="s">
        <v>12</v>
      </c>
      <c r="F11" s="23">
        <v>200</v>
      </c>
      <c r="G11" s="23"/>
    </row>
    <row r="12" ht="19.5" customHeight="1" spans="1:7">
      <c r="A12" s="19">
        <f t="shared" si="0"/>
        <v>9</v>
      </c>
      <c r="B12" s="24"/>
      <c r="C12" s="21" t="s">
        <v>26</v>
      </c>
      <c r="D12" s="21" t="s">
        <v>28</v>
      </c>
      <c r="E12" s="56" t="s">
        <v>12</v>
      </c>
      <c r="F12" s="23">
        <v>500</v>
      </c>
      <c r="G12" s="23"/>
    </row>
    <row r="13" ht="19.5" customHeight="1" spans="1:7">
      <c r="A13" s="19">
        <f t="shared" si="0"/>
        <v>10</v>
      </c>
      <c r="B13" s="24"/>
      <c r="C13" s="21" t="s">
        <v>26</v>
      </c>
      <c r="D13" s="21" t="s">
        <v>29</v>
      </c>
      <c r="E13" s="56" t="s">
        <v>12</v>
      </c>
      <c r="F13" s="23">
        <v>50</v>
      </c>
      <c r="G13" s="23"/>
    </row>
    <row r="14" ht="19.5" customHeight="1" spans="1:7">
      <c r="A14" s="19">
        <f t="shared" si="0"/>
        <v>11</v>
      </c>
      <c r="B14" s="24"/>
      <c r="C14" s="21" t="s">
        <v>26</v>
      </c>
      <c r="D14" s="21" t="s">
        <v>30</v>
      </c>
      <c r="E14" s="56" t="s">
        <v>12</v>
      </c>
      <c r="F14" s="23">
        <v>50</v>
      </c>
      <c r="G14" s="23"/>
    </row>
    <row r="15" ht="30" customHeight="1" spans="1:7">
      <c r="A15" s="19">
        <f t="shared" si="0"/>
        <v>12</v>
      </c>
      <c r="B15" s="24"/>
      <c r="C15" s="21" t="s">
        <v>31</v>
      </c>
      <c r="D15" s="21" t="s">
        <v>32</v>
      </c>
      <c r="E15" s="56" t="s">
        <v>12</v>
      </c>
      <c r="F15" s="23">
        <v>200</v>
      </c>
      <c r="G15" s="23"/>
    </row>
    <row r="16" ht="30" customHeight="1" spans="1:7">
      <c r="A16" s="19">
        <f t="shared" si="0"/>
        <v>13</v>
      </c>
      <c r="B16" s="24"/>
      <c r="C16" s="21" t="s">
        <v>33</v>
      </c>
      <c r="D16" s="21" t="s">
        <v>34</v>
      </c>
      <c r="E16" s="56" t="s">
        <v>12</v>
      </c>
      <c r="F16" s="23">
        <v>500</v>
      </c>
      <c r="G16" s="23"/>
    </row>
    <row r="17" ht="32" customHeight="1" spans="1:7">
      <c r="A17" s="19">
        <f t="shared" si="0"/>
        <v>14</v>
      </c>
      <c r="B17" s="24"/>
      <c r="C17" s="21" t="s">
        <v>31</v>
      </c>
      <c r="D17" s="21" t="s">
        <v>35</v>
      </c>
      <c r="E17" s="56" t="s">
        <v>12</v>
      </c>
      <c r="F17" s="23">
        <v>200</v>
      </c>
      <c r="G17" s="23"/>
    </row>
    <row r="18" ht="35" customHeight="1" spans="1:7">
      <c r="A18" s="19">
        <f t="shared" si="0"/>
        <v>15</v>
      </c>
      <c r="B18" s="24"/>
      <c r="C18" s="21" t="s">
        <v>33</v>
      </c>
      <c r="D18" s="21" t="s">
        <v>36</v>
      </c>
      <c r="E18" s="56" t="s">
        <v>12</v>
      </c>
      <c r="F18" s="23">
        <v>500</v>
      </c>
      <c r="G18" s="23"/>
    </row>
    <row r="19" ht="19.5" customHeight="1" spans="1:7">
      <c r="A19" s="19">
        <f t="shared" si="0"/>
        <v>16</v>
      </c>
      <c r="B19" s="24"/>
      <c r="C19" s="21" t="s">
        <v>37</v>
      </c>
      <c r="D19" s="21" t="s">
        <v>38</v>
      </c>
      <c r="E19" s="56" t="s">
        <v>12</v>
      </c>
      <c r="F19" s="23">
        <v>50</v>
      </c>
      <c r="G19" s="23"/>
    </row>
    <row r="20" ht="19.5" customHeight="1" spans="1:7">
      <c r="A20" s="19">
        <f t="shared" si="0"/>
        <v>17</v>
      </c>
      <c r="B20" s="24"/>
      <c r="C20" s="21" t="s">
        <v>37</v>
      </c>
      <c r="D20" s="21" t="s">
        <v>39</v>
      </c>
      <c r="E20" s="56" t="s">
        <v>12</v>
      </c>
      <c r="F20" s="23">
        <v>50</v>
      </c>
      <c r="G20" s="23"/>
    </row>
    <row r="21" ht="19.5" customHeight="1" spans="1:7">
      <c r="A21" s="19">
        <f t="shared" si="0"/>
        <v>18</v>
      </c>
      <c r="B21" s="25"/>
      <c r="C21" s="21" t="s">
        <v>37</v>
      </c>
      <c r="D21" s="21" t="s">
        <v>40</v>
      </c>
      <c r="E21" s="56" t="s">
        <v>12</v>
      </c>
      <c r="F21" s="23">
        <v>20</v>
      </c>
      <c r="G21" s="23"/>
    </row>
    <row r="22" ht="51" customHeight="1" spans="1:7">
      <c r="A22" s="19">
        <f t="shared" si="0"/>
        <v>19</v>
      </c>
      <c r="B22" s="20" t="s">
        <v>41</v>
      </c>
      <c r="C22" s="21" t="s">
        <v>42</v>
      </c>
      <c r="D22" s="21" t="s">
        <v>43</v>
      </c>
      <c r="E22" s="56" t="s">
        <v>44</v>
      </c>
      <c r="F22" s="23">
        <v>50</v>
      </c>
      <c r="G22" s="57" t="str">
        <f>_xlfn.DISPIMG("ID_B9BD51C776BB480BBE008D06128DC7FD",1)</f>
        <v>=DISPIMG("ID_B9BD51C776BB480BBE008D06128DC7FD",1)</v>
      </c>
    </row>
    <row r="23" ht="35" customHeight="1" spans="1:7">
      <c r="A23" s="19">
        <f t="shared" si="0"/>
        <v>20</v>
      </c>
      <c r="B23" s="24"/>
      <c r="C23" s="21" t="s">
        <v>45</v>
      </c>
      <c r="D23" s="21" t="s">
        <v>46</v>
      </c>
      <c r="E23" s="56" t="s">
        <v>44</v>
      </c>
      <c r="F23" s="23">
        <v>50</v>
      </c>
      <c r="G23" s="23"/>
    </row>
    <row r="24" ht="42" customHeight="1" spans="1:7">
      <c r="A24" s="19">
        <f t="shared" si="0"/>
        <v>21</v>
      </c>
      <c r="B24" s="24"/>
      <c r="C24" s="21" t="s">
        <v>47</v>
      </c>
      <c r="D24" s="21" t="s">
        <v>48</v>
      </c>
      <c r="E24" s="56" t="s">
        <v>44</v>
      </c>
      <c r="F24" s="23">
        <v>100</v>
      </c>
      <c r="G24" s="57" t="str">
        <f>_xlfn.DISPIMG("ID_D27C154B913C44AA814D04141264A9C5",1)</f>
        <v>=DISPIMG("ID_D27C154B913C44AA814D04141264A9C5",1)</v>
      </c>
    </row>
    <row r="25" ht="29" customHeight="1" spans="1:7">
      <c r="A25" s="19">
        <f t="shared" si="0"/>
        <v>22</v>
      </c>
      <c r="B25" s="24"/>
      <c r="C25" s="21" t="s">
        <v>49</v>
      </c>
      <c r="D25" s="21" t="s">
        <v>48</v>
      </c>
      <c r="E25" s="56" t="s">
        <v>44</v>
      </c>
      <c r="F25" s="23">
        <v>50</v>
      </c>
      <c r="G25" s="23"/>
    </row>
    <row r="26" ht="49" customHeight="1" spans="1:7">
      <c r="A26" s="19">
        <f t="shared" si="0"/>
        <v>23</v>
      </c>
      <c r="B26" s="24"/>
      <c r="C26" s="21" t="s">
        <v>50</v>
      </c>
      <c r="D26" s="21" t="s">
        <v>51</v>
      </c>
      <c r="E26" s="56" t="s">
        <v>44</v>
      </c>
      <c r="F26" s="23">
        <v>50</v>
      </c>
      <c r="G26" s="58" t="str">
        <f>_xlfn.DISPIMG("ID_2455D98E1C1B4D7B9B60FA4A633E85A9",1)</f>
        <v>=DISPIMG("ID_2455D98E1C1B4D7B9B60FA4A633E85A9",1)</v>
      </c>
    </row>
    <row r="27" ht="42" customHeight="1" spans="1:7">
      <c r="A27" s="19"/>
      <c r="B27" s="24"/>
      <c r="C27" s="21" t="s">
        <v>52</v>
      </c>
      <c r="D27" s="21" t="s">
        <v>53</v>
      </c>
      <c r="E27" s="56" t="s">
        <v>44</v>
      </c>
      <c r="F27" s="23">
        <v>20</v>
      </c>
      <c r="G27" s="58" t="str">
        <f>_xlfn.DISPIMG("ID_87F4331204B94A67B7F784DEC1146DF5",1)</f>
        <v>=DISPIMG("ID_87F4331204B94A67B7F784DEC1146DF5",1)</v>
      </c>
    </row>
    <row r="28" ht="54" customHeight="1" spans="1:7">
      <c r="A28" s="19">
        <f t="shared" ref="A28:A67" si="1">ROW()-3</f>
        <v>25</v>
      </c>
      <c r="B28" s="24"/>
      <c r="C28" s="21" t="s">
        <v>54</v>
      </c>
      <c r="D28" s="21" t="s">
        <v>55</v>
      </c>
      <c r="E28" s="56" t="s">
        <v>56</v>
      </c>
      <c r="F28" s="23">
        <v>20</v>
      </c>
      <c r="G28" s="59" t="str">
        <f>_xlfn.DISPIMG("ID_33A2447DCA2C42FCA90760C31590F413",1)</f>
        <v>=DISPIMG("ID_33A2447DCA2C42FCA90760C31590F413",1)</v>
      </c>
    </row>
    <row r="29" ht="60" customHeight="1" spans="1:7">
      <c r="A29" s="19">
        <f t="shared" si="1"/>
        <v>26</v>
      </c>
      <c r="B29" s="24"/>
      <c r="C29" s="21" t="s">
        <v>57</v>
      </c>
      <c r="D29" s="21" t="s">
        <v>55</v>
      </c>
      <c r="E29" s="56" t="s">
        <v>56</v>
      </c>
      <c r="F29" s="23">
        <v>20</v>
      </c>
      <c r="G29" s="59" t="str">
        <f>_xlfn.DISPIMG("ID_2C064AC2D3FE4980BC4DA148F6C6C72A",1)</f>
        <v>=DISPIMG("ID_2C064AC2D3FE4980BC4DA148F6C6C72A",1)</v>
      </c>
    </row>
    <row r="30" ht="69" customHeight="1" spans="1:7">
      <c r="A30" s="19">
        <f t="shared" si="1"/>
        <v>27</v>
      </c>
      <c r="B30" s="24"/>
      <c r="C30" s="21" t="s">
        <v>58</v>
      </c>
      <c r="D30" s="21" t="s">
        <v>59</v>
      </c>
      <c r="E30" s="56" t="s">
        <v>56</v>
      </c>
      <c r="F30" s="23">
        <v>20</v>
      </c>
      <c r="G30" s="59"/>
    </row>
    <row r="31" ht="69" customHeight="1" spans="1:7">
      <c r="A31" s="19">
        <f t="shared" si="1"/>
        <v>28</v>
      </c>
      <c r="B31" s="24"/>
      <c r="C31" s="21" t="s">
        <v>60</v>
      </c>
      <c r="D31" s="21" t="s">
        <v>61</v>
      </c>
      <c r="E31" s="56" t="s">
        <v>56</v>
      </c>
      <c r="F31" s="23">
        <v>20</v>
      </c>
      <c r="G31" s="59"/>
    </row>
    <row r="32" ht="19.5" customHeight="1" spans="1:7">
      <c r="A32" s="19">
        <f t="shared" si="1"/>
        <v>29</v>
      </c>
      <c r="B32" s="24"/>
      <c r="C32" s="21" t="s">
        <v>62</v>
      </c>
      <c r="D32" s="21" t="s">
        <v>63</v>
      </c>
      <c r="E32" s="56" t="s">
        <v>64</v>
      </c>
      <c r="F32" s="23">
        <v>100</v>
      </c>
      <c r="G32" s="23"/>
    </row>
    <row r="33" ht="19.5" customHeight="1" spans="1:7">
      <c r="A33" s="19">
        <f t="shared" si="1"/>
        <v>30</v>
      </c>
      <c r="B33" s="25"/>
      <c r="C33" s="21" t="s">
        <v>65</v>
      </c>
      <c r="D33" s="21" t="s">
        <v>66</v>
      </c>
      <c r="E33" s="56" t="s">
        <v>64</v>
      </c>
      <c r="F33" s="23">
        <v>500</v>
      </c>
      <c r="G33" s="23"/>
    </row>
    <row r="34" ht="19.5" customHeight="1" spans="1:7">
      <c r="A34" s="19">
        <f t="shared" si="1"/>
        <v>31</v>
      </c>
      <c r="B34" s="20" t="s">
        <v>67</v>
      </c>
      <c r="C34" s="21" t="s">
        <v>68</v>
      </c>
      <c r="D34" s="21" t="s">
        <v>69</v>
      </c>
      <c r="E34" s="56" t="s">
        <v>70</v>
      </c>
      <c r="F34" s="23">
        <v>10</v>
      </c>
      <c r="G34" s="23"/>
    </row>
    <row r="35" ht="19.5" customHeight="1" spans="1:7">
      <c r="A35" s="19">
        <f t="shared" si="1"/>
        <v>32</v>
      </c>
      <c r="B35" s="24"/>
      <c r="C35" s="21" t="s">
        <v>71</v>
      </c>
      <c r="D35" s="21" t="s">
        <v>72</v>
      </c>
      <c r="E35" s="56" t="s">
        <v>70</v>
      </c>
      <c r="F35" s="23">
        <v>10</v>
      </c>
      <c r="G35" s="23"/>
    </row>
    <row r="36" ht="19.5" customHeight="1" spans="1:7">
      <c r="A36" s="19">
        <f t="shared" si="1"/>
        <v>33</v>
      </c>
      <c r="B36" s="24"/>
      <c r="C36" s="21" t="s">
        <v>73</v>
      </c>
      <c r="D36" s="21" t="s">
        <v>74</v>
      </c>
      <c r="E36" s="56" t="s">
        <v>70</v>
      </c>
      <c r="F36" s="23">
        <v>50</v>
      </c>
      <c r="G36" s="23"/>
    </row>
    <row r="37" ht="19.5" customHeight="1" spans="1:7">
      <c r="A37" s="19">
        <f t="shared" si="1"/>
        <v>34</v>
      </c>
      <c r="B37" s="24"/>
      <c r="C37" s="21" t="s">
        <v>75</v>
      </c>
      <c r="D37" s="21" t="s">
        <v>76</v>
      </c>
      <c r="E37" s="56" t="s">
        <v>70</v>
      </c>
      <c r="F37" s="23">
        <v>50</v>
      </c>
      <c r="G37" s="23"/>
    </row>
    <row r="38" ht="19.5" customHeight="1" spans="1:7">
      <c r="A38" s="19">
        <f t="shared" si="1"/>
        <v>35</v>
      </c>
      <c r="B38" s="24"/>
      <c r="C38" s="21" t="s">
        <v>77</v>
      </c>
      <c r="D38" s="21" t="s">
        <v>78</v>
      </c>
      <c r="E38" s="56" t="s">
        <v>70</v>
      </c>
      <c r="F38" s="23">
        <v>10</v>
      </c>
      <c r="G38" s="23"/>
    </row>
    <row r="39" ht="19.5" customHeight="1" spans="1:7">
      <c r="A39" s="19">
        <f t="shared" si="1"/>
        <v>36</v>
      </c>
      <c r="B39" s="24"/>
      <c r="C39" s="21" t="s">
        <v>79</v>
      </c>
      <c r="D39" s="21" t="s">
        <v>80</v>
      </c>
      <c r="E39" s="56" t="s">
        <v>64</v>
      </c>
      <c r="F39" s="23">
        <v>100</v>
      </c>
      <c r="G39" s="23"/>
    </row>
    <row r="40" ht="19.5" customHeight="1" spans="1:7">
      <c r="A40" s="19">
        <f t="shared" si="1"/>
        <v>37</v>
      </c>
      <c r="B40" s="24"/>
      <c r="C40" s="21" t="s">
        <v>81</v>
      </c>
      <c r="D40" s="21" t="s">
        <v>82</v>
      </c>
      <c r="E40" s="56" t="s">
        <v>64</v>
      </c>
      <c r="F40" s="23">
        <v>100</v>
      </c>
      <c r="G40" s="23"/>
    </row>
    <row r="41" ht="19.5" customHeight="1" spans="1:7">
      <c r="A41" s="19">
        <f t="shared" si="1"/>
        <v>38</v>
      </c>
      <c r="B41" s="24"/>
      <c r="C41" s="21" t="s">
        <v>83</v>
      </c>
      <c r="D41" s="21" t="s">
        <v>84</v>
      </c>
      <c r="E41" s="56" t="s">
        <v>64</v>
      </c>
      <c r="F41" s="23">
        <v>20</v>
      </c>
      <c r="G41" s="23"/>
    </row>
    <row r="42" ht="19.5" customHeight="1" spans="1:7">
      <c r="A42" s="19">
        <f t="shared" si="1"/>
        <v>39</v>
      </c>
      <c r="B42" s="24"/>
      <c r="C42" s="21" t="s">
        <v>85</v>
      </c>
      <c r="D42" s="21" t="s">
        <v>86</v>
      </c>
      <c r="E42" s="56" t="s">
        <v>64</v>
      </c>
      <c r="F42" s="23">
        <v>20</v>
      </c>
      <c r="G42" s="23"/>
    </row>
    <row r="43" ht="19.5" customHeight="1" spans="1:7">
      <c r="A43" s="19">
        <f t="shared" si="1"/>
        <v>40</v>
      </c>
      <c r="B43" s="25"/>
      <c r="C43" s="21" t="s">
        <v>87</v>
      </c>
      <c r="D43" s="21" t="s">
        <v>88</v>
      </c>
      <c r="E43" s="56" t="s">
        <v>64</v>
      </c>
      <c r="F43" s="23">
        <v>20</v>
      </c>
      <c r="G43" s="23"/>
    </row>
    <row r="44" ht="78" customHeight="1" spans="1:7">
      <c r="A44" s="19">
        <f t="shared" si="1"/>
        <v>41</v>
      </c>
      <c r="B44" s="20" t="s">
        <v>89</v>
      </c>
      <c r="C44" s="21" t="s">
        <v>90</v>
      </c>
      <c r="D44" s="21" t="s">
        <v>91</v>
      </c>
      <c r="E44" s="56" t="s">
        <v>92</v>
      </c>
      <c r="F44" s="23">
        <v>800</v>
      </c>
      <c r="G44" s="59"/>
    </row>
    <row r="45" ht="78" customHeight="1" spans="1:7">
      <c r="A45" s="19">
        <f t="shared" si="1"/>
        <v>42</v>
      </c>
      <c r="B45" s="24"/>
      <c r="C45" s="21" t="s">
        <v>93</v>
      </c>
      <c r="D45" s="21" t="s">
        <v>91</v>
      </c>
      <c r="E45" s="56" t="s">
        <v>92</v>
      </c>
      <c r="F45" s="23">
        <v>1000</v>
      </c>
      <c r="G45" s="59"/>
    </row>
    <row r="46" ht="28.5" spans="1:7">
      <c r="A46" s="19">
        <f t="shared" si="1"/>
        <v>43</v>
      </c>
      <c r="B46" s="25"/>
      <c r="C46" s="21" t="s">
        <v>94</v>
      </c>
      <c r="D46" s="21" t="s">
        <v>95</v>
      </c>
      <c r="E46" s="56" t="s">
        <v>44</v>
      </c>
      <c r="F46" s="23">
        <v>300</v>
      </c>
      <c r="G46" s="23"/>
    </row>
    <row r="47" ht="19.5" customHeight="1" spans="1:7">
      <c r="A47" s="19">
        <f t="shared" si="1"/>
        <v>44</v>
      </c>
      <c r="B47" s="20" t="s">
        <v>96</v>
      </c>
      <c r="C47" s="21" t="s">
        <v>97</v>
      </c>
      <c r="D47" s="21" t="s">
        <v>98</v>
      </c>
      <c r="E47" s="56" t="s">
        <v>99</v>
      </c>
      <c r="F47" s="23">
        <v>100</v>
      </c>
      <c r="G47" s="23"/>
    </row>
    <row r="48" ht="19.5" customHeight="1" spans="1:7">
      <c r="A48" s="19">
        <f t="shared" si="1"/>
        <v>45</v>
      </c>
      <c r="B48" s="24"/>
      <c r="C48" s="21" t="s">
        <v>97</v>
      </c>
      <c r="D48" s="21" t="s">
        <v>100</v>
      </c>
      <c r="E48" s="56" t="s">
        <v>12</v>
      </c>
      <c r="F48" s="23">
        <v>10</v>
      </c>
      <c r="G48" s="23"/>
    </row>
    <row r="49" ht="19.5" customHeight="1" spans="1:7">
      <c r="A49" s="19">
        <f t="shared" si="1"/>
        <v>46</v>
      </c>
      <c r="B49" s="24"/>
      <c r="C49" s="21" t="s">
        <v>101</v>
      </c>
      <c r="D49" s="21" t="s">
        <v>102</v>
      </c>
      <c r="E49" s="56" t="s">
        <v>99</v>
      </c>
      <c r="F49" s="23">
        <v>100</v>
      </c>
      <c r="G49" s="23"/>
    </row>
    <row r="50" ht="19.5" customHeight="1" spans="1:7">
      <c r="A50" s="19">
        <f t="shared" si="1"/>
        <v>47</v>
      </c>
      <c r="B50" s="25"/>
      <c r="C50" s="21" t="s">
        <v>101</v>
      </c>
      <c r="D50" s="21" t="s">
        <v>103</v>
      </c>
      <c r="E50" s="56" t="s">
        <v>12</v>
      </c>
      <c r="F50" s="23">
        <v>10</v>
      </c>
      <c r="G50" s="23"/>
    </row>
    <row r="51" ht="76" customHeight="1" spans="1:7">
      <c r="A51" s="19">
        <f t="shared" si="1"/>
        <v>48</v>
      </c>
      <c r="B51" s="20" t="s">
        <v>104</v>
      </c>
      <c r="C51" s="21" t="s">
        <v>105</v>
      </c>
      <c r="D51" s="21" t="s">
        <v>106</v>
      </c>
      <c r="E51" s="56" t="s">
        <v>99</v>
      </c>
      <c r="F51" s="23">
        <v>500</v>
      </c>
      <c r="G51" s="59"/>
    </row>
    <row r="52" ht="68" customHeight="1" spans="1:7">
      <c r="A52" s="19">
        <f t="shared" si="1"/>
        <v>49</v>
      </c>
      <c r="B52" s="24"/>
      <c r="C52" s="21" t="s">
        <v>107</v>
      </c>
      <c r="D52" s="21" t="s">
        <v>108</v>
      </c>
      <c r="E52" s="56" t="s">
        <v>99</v>
      </c>
      <c r="F52" s="23">
        <v>300</v>
      </c>
      <c r="G52" s="59" t="str">
        <f>_xlfn.DISPIMG("ID_D9FC715B45834868AE45F033F7706DF0",1)</f>
        <v>=DISPIMG("ID_D9FC715B45834868AE45F033F7706DF0",1)</v>
      </c>
    </row>
    <row r="53" ht="50" customHeight="1" spans="1:7">
      <c r="A53" s="19">
        <f t="shared" si="1"/>
        <v>50</v>
      </c>
      <c r="B53" s="25"/>
      <c r="C53" s="21" t="s">
        <v>109</v>
      </c>
      <c r="D53" s="21" t="s">
        <v>110</v>
      </c>
      <c r="E53" s="56" t="s">
        <v>99</v>
      </c>
      <c r="F53" s="23">
        <v>300</v>
      </c>
      <c r="G53" s="59" t="str">
        <f>_xlfn.DISPIMG("ID_DE16AA7504684FF8B73F4B6A09990BA0",1)</f>
        <v>=DISPIMG("ID_DE16AA7504684FF8B73F4B6A09990BA0",1)</v>
      </c>
    </row>
    <row r="54" ht="23.25" customHeight="1" spans="1:7">
      <c r="A54" s="19">
        <f t="shared" si="1"/>
        <v>51</v>
      </c>
      <c r="B54" s="20" t="s">
        <v>111</v>
      </c>
      <c r="C54" s="21" t="s">
        <v>112</v>
      </c>
      <c r="D54" s="21" t="s">
        <v>113</v>
      </c>
      <c r="E54" s="56" t="s">
        <v>99</v>
      </c>
      <c r="F54" s="23">
        <v>50</v>
      </c>
      <c r="G54" s="23"/>
    </row>
    <row r="55" ht="23.25" customHeight="1" spans="1:7">
      <c r="A55" s="19">
        <f t="shared" si="1"/>
        <v>52</v>
      </c>
      <c r="B55" s="24"/>
      <c r="C55" s="21" t="s">
        <v>114</v>
      </c>
      <c r="D55" s="21" t="s">
        <v>115</v>
      </c>
      <c r="E55" s="56" t="s">
        <v>12</v>
      </c>
      <c r="F55" s="23">
        <v>500</v>
      </c>
      <c r="G55" s="23"/>
    </row>
    <row r="56" ht="23.25" customHeight="1" spans="1:7">
      <c r="A56" s="19">
        <f t="shared" si="1"/>
        <v>53</v>
      </c>
      <c r="B56" s="24"/>
      <c r="C56" s="21" t="s">
        <v>116</v>
      </c>
      <c r="D56" s="21" t="s">
        <v>117</v>
      </c>
      <c r="E56" s="56" t="s">
        <v>99</v>
      </c>
      <c r="F56" s="23">
        <v>50</v>
      </c>
      <c r="G56" s="60" t="str">
        <f>_xlfn.DISPIMG("ID_65051902218C4BC888E2750E57048DD5",1)</f>
        <v>=DISPIMG("ID_65051902218C4BC888E2750E57048DD5",1)</v>
      </c>
    </row>
    <row r="57" ht="23.25" customHeight="1" spans="1:7">
      <c r="A57" s="19">
        <f t="shared" si="1"/>
        <v>54</v>
      </c>
      <c r="B57" s="24"/>
      <c r="C57" s="21" t="s">
        <v>118</v>
      </c>
      <c r="D57" s="21" t="s">
        <v>119</v>
      </c>
      <c r="E57" s="56" t="s">
        <v>99</v>
      </c>
      <c r="F57" s="23">
        <v>50</v>
      </c>
      <c r="G57" s="60"/>
    </row>
    <row r="58" ht="74" customHeight="1" spans="1:7">
      <c r="A58" s="19">
        <f t="shared" si="1"/>
        <v>55</v>
      </c>
      <c r="B58" s="24"/>
      <c r="C58" s="21" t="s">
        <v>120</v>
      </c>
      <c r="D58" s="21" t="s">
        <v>121</v>
      </c>
      <c r="E58" s="56" t="s">
        <v>99</v>
      </c>
      <c r="F58" s="23">
        <v>50</v>
      </c>
      <c r="G58" s="57"/>
    </row>
    <row r="59" ht="83" customHeight="1" spans="1:7">
      <c r="A59" s="19">
        <f t="shared" si="1"/>
        <v>56</v>
      </c>
      <c r="B59" s="24"/>
      <c r="C59" s="21" t="s">
        <v>122</v>
      </c>
      <c r="D59" s="21" t="s">
        <v>123</v>
      </c>
      <c r="E59" s="56" t="s">
        <v>56</v>
      </c>
      <c r="F59" s="23">
        <v>200</v>
      </c>
      <c r="G59" s="59"/>
    </row>
    <row r="60" ht="24.75" customHeight="1" spans="1:7">
      <c r="A60" s="19">
        <f t="shared" si="1"/>
        <v>57</v>
      </c>
      <c r="B60" s="25"/>
      <c r="C60" s="21" t="s">
        <v>124</v>
      </c>
      <c r="D60" s="21" t="s">
        <v>125</v>
      </c>
      <c r="E60" s="56" t="s">
        <v>12</v>
      </c>
      <c r="F60" s="23">
        <v>100</v>
      </c>
      <c r="G60" s="23"/>
    </row>
    <row r="61" ht="28.5" spans="1:7">
      <c r="A61" s="19">
        <f t="shared" si="1"/>
        <v>58</v>
      </c>
      <c r="B61" s="20" t="s">
        <v>126</v>
      </c>
      <c r="C61" s="21" t="s">
        <v>127</v>
      </c>
      <c r="D61" s="21" t="s">
        <v>128</v>
      </c>
      <c r="E61" s="56" t="s">
        <v>12</v>
      </c>
      <c r="F61" s="23">
        <v>100</v>
      </c>
      <c r="G61" s="23"/>
    </row>
    <row r="62" ht="40" customHeight="1" spans="1:7">
      <c r="A62" s="19">
        <f t="shared" si="1"/>
        <v>59</v>
      </c>
      <c r="B62" s="24"/>
      <c r="C62" s="21" t="s">
        <v>129</v>
      </c>
      <c r="D62" s="21" t="s">
        <v>130</v>
      </c>
      <c r="E62" s="56" t="s">
        <v>12</v>
      </c>
      <c r="F62" s="23">
        <v>50</v>
      </c>
      <c r="G62" s="23"/>
    </row>
    <row r="63" ht="99" customHeight="1" spans="1:7">
      <c r="A63" s="19">
        <f t="shared" si="1"/>
        <v>60</v>
      </c>
      <c r="B63" s="24"/>
      <c r="C63" s="21" t="s">
        <v>131</v>
      </c>
      <c r="D63" s="21" t="s">
        <v>132</v>
      </c>
      <c r="E63" s="56" t="s">
        <v>12</v>
      </c>
      <c r="F63" s="23">
        <v>100</v>
      </c>
      <c r="G63" s="59" t="str">
        <f t="shared" ref="G63:G69" si="2">_xlfn.DISPIMG("ID_31B7D7DA3A8842ED905916D99ABD1AB6",1)</f>
        <v>=DISPIMG("ID_31B7D7DA3A8842ED905916D99ABD1AB6",1)</v>
      </c>
    </row>
    <row r="64" ht="71.45" spans="1:7">
      <c r="A64" s="19">
        <f t="shared" si="1"/>
        <v>61</v>
      </c>
      <c r="B64" s="24"/>
      <c r="C64" s="21" t="s">
        <v>133</v>
      </c>
      <c r="D64" s="21" t="s">
        <v>134</v>
      </c>
      <c r="E64" s="56" t="s">
        <v>12</v>
      </c>
      <c r="F64" s="23">
        <v>20</v>
      </c>
      <c r="G64" s="59" t="str">
        <f t="shared" si="2"/>
        <v>=DISPIMG("ID_31B7D7DA3A8842ED905916D99ABD1AB6",1)</v>
      </c>
    </row>
    <row r="65" ht="21" customHeight="1" spans="1:7">
      <c r="A65" s="19">
        <f t="shared" si="1"/>
        <v>62</v>
      </c>
      <c r="B65" s="24"/>
      <c r="C65" s="21" t="s">
        <v>135</v>
      </c>
      <c r="D65" s="21" t="s">
        <v>136</v>
      </c>
      <c r="E65" s="56" t="s">
        <v>99</v>
      </c>
      <c r="F65" s="23">
        <v>50</v>
      </c>
      <c r="G65" s="23"/>
    </row>
    <row r="66" ht="21" customHeight="1" spans="1:7">
      <c r="A66" s="19">
        <f t="shared" si="1"/>
        <v>63</v>
      </c>
      <c r="B66" s="24"/>
      <c r="C66" s="21" t="s">
        <v>137</v>
      </c>
      <c r="D66" s="21" t="s">
        <v>136</v>
      </c>
      <c r="E66" s="56" t="s">
        <v>99</v>
      </c>
      <c r="F66" s="23">
        <v>100</v>
      </c>
      <c r="G66" s="23"/>
    </row>
    <row r="67" ht="21" customHeight="1" spans="1:7">
      <c r="A67" s="19">
        <f t="shared" si="1"/>
        <v>64</v>
      </c>
      <c r="B67" s="24"/>
      <c r="C67" s="21" t="s">
        <v>138</v>
      </c>
      <c r="D67" s="21" t="s">
        <v>136</v>
      </c>
      <c r="E67" s="56" t="s">
        <v>99</v>
      </c>
      <c r="F67" s="23">
        <v>20</v>
      </c>
      <c r="G67" s="23"/>
    </row>
    <row r="68" ht="67" customHeight="1" spans="1:7">
      <c r="A68" s="19"/>
      <c r="B68" s="24"/>
      <c r="C68" s="19" t="s">
        <v>139</v>
      </c>
      <c r="D68" s="21" t="s">
        <v>140</v>
      </c>
      <c r="E68" s="21" t="s">
        <v>12</v>
      </c>
      <c r="F68" s="61">
        <v>50</v>
      </c>
      <c r="G68" s="59" t="str">
        <f t="shared" si="2"/>
        <v>=DISPIMG("ID_31B7D7DA3A8842ED905916D99ABD1AB6",1)</v>
      </c>
    </row>
    <row r="69" ht="67" customHeight="1" spans="1:9">
      <c r="A69" s="19"/>
      <c r="B69" s="25"/>
      <c r="C69" s="19" t="s">
        <v>141</v>
      </c>
      <c r="D69" s="21" t="s">
        <v>142</v>
      </c>
      <c r="E69" s="21" t="s">
        <v>12</v>
      </c>
      <c r="F69" s="61">
        <v>20</v>
      </c>
      <c r="G69" s="59" t="str">
        <f t="shared" si="2"/>
        <v>=DISPIMG("ID_31B7D7DA3A8842ED905916D99ABD1AB6",1)</v>
      </c>
      <c r="I69" s="65"/>
    </row>
    <row r="70" ht="63" customHeight="1" spans="1:7">
      <c r="A70" s="19">
        <f t="shared" ref="A70:A90" si="3">ROW()-3</f>
        <v>67</v>
      </c>
      <c r="B70" s="19" t="s">
        <v>143</v>
      </c>
      <c r="C70" s="21" t="s">
        <v>144</v>
      </c>
      <c r="D70" s="21" t="s">
        <v>145</v>
      </c>
      <c r="E70" s="56" t="s">
        <v>12</v>
      </c>
      <c r="F70" s="23">
        <v>500</v>
      </c>
      <c r="G70" s="23"/>
    </row>
    <row r="71" ht="42.75" spans="1:7">
      <c r="A71" s="19">
        <f t="shared" si="3"/>
        <v>68</v>
      </c>
      <c r="B71" s="19"/>
      <c r="C71" s="21" t="s">
        <v>146</v>
      </c>
      <c r="D71" s="21" t="s">
        <v>147</v>
      </c>
      <c r="E71" s="56" t="s">
        <v>12</v>
      </c>
      <c r="F71" s="23">
        <v>100</v>
      </c>
      <c r="G71" s="23"/>
    </row>
    <row r="72" ht="48" customHeight="1" spans="1:7">
      <c r="A72" s="19">
        <f t="shared" si="3"/>
        <v>69</v>
      </c>
      <c r="B72" s="19"/>
      <c r="C72" s="21" t="s">
        <v>148</v>
      </c>
      <c r="D72" s="21" t="s">
        <v>149</v>
      </c>
      <c r="E72" s="56" t="s">
        <v>12</v>
      </c>
      <c r="F72" s="23">
        <v>500</v>
      </c>
      <c r="G72" s="23"/>
    </row>
    <row r="73" ht="70" customHeight="1" spans="1:7">
      <c r="A73" s="19">
        <f t="shared" si="3"/>
        <v>70</v>
      </c>
      <c r="B73" s="19"/>
      <c r="C73" s="21" t="s">
        <v>150</v>
      </c>
      <c r="D73" s="21" t="s">
        <v>151</v>
      </c>
      <c r="E73" s="56" t="s">
        <v>12</v>
      </c>
      <c r="F73" s="23">
        <v>10</v>
      </c>
      <c r="G73" s="59" t="str">
        <f>_xlfn.DISPIMG("ID_1BDDEBD1960F4E49B95C7B785087AF07",1)</f>
        <v>=DISPIMG("ID_1BDDEBD1960F4E49B95C7B785087AF07",1)</v>
      </c>
    </row>
    <row r="74" ht="27" customHeight="1" spans="1:7">
      <c r="A74" s="19">
        <f t="shared" si="3"/>
        <v>71</v>
      </c>
      <c r="B74" s="19" t="s">
        <v>152</v>
      </c>
      <c r="C74" s="21" t="s">
        <v>153</v>
      </c>
      <c r="D74" s="21" t="s">
        <v>154</v>
      </c>
      <c r="E74" s="56" t="s">
        <v>155</v>
      </c>
      <c r="F74" s="23">
        <v>100</v>
      </c>
      <c r="G74" s="23"/>
    </row>
    <row r="75" ht="27" customHeight="1" spans="1:7">
      <c r="A75" s="19">
        <f t="shared" si="3"/>
        <v>72</v>
      </c>
      <c r="B75" s="19"/>
      <c r="C75" s="27" t="s">
        <v>156</v>
      </c>
      <c r="D75" s="21" t="s">
        <v>157</v>
      </c>
      <c r="E75" s="62" t="s">
        <v>155</v>
      </c>
      <c r="F75" s="23">
        <v>100</v>
      </c>
      <c r="G75" s="23"/>
    </row>
    <row r="76" ht="27" customHeight="1" spans="1:7">
      <c r="A76" s="19">
        <f t="shared" si="3"/>
        <v>73</v>
      </c>
      <c r="B76" s="19"/>
      <c r="C76" s="27" t="s">
        <v>158</v>
      </c>
      <c r="D76" s="21" t="s">
        <v>159</v>
      </c>
      <c r="E76" s="62" t="s">
        <v>155</v>
      </c>
      <c r="F76" s="23">
        <v>100</v>
      </c>
      <c r="G76" s="23"/>
    </row>
    <row r="77" ht="28.5" spans="1:7">
      <c r="A77" s="19">
        <f t="shared" si="3"/>
        <v>74</v>
      </c>
      <c r="B77" s="19"/>
      <c r="C77" s="27" t="s">
        <v>160</v>
      </c>
      <c r="D77" s="21" t="s">
        <v>161</v>
      </c>
      <c r="E77" s="62" t="s">
        <v>155</v>
      </c>
      <c r="F77" s="23">
        <v>50</v>
      </c>
      <c r="G77" s="23"/>
    </row>
    <row r="78" ht="21.75" customHeight="1" spans="1:7">
      <c r="A78" s="19">
        <f t="shared" si="3"/>
        <v>75</v>
      </c>
      <c r="B78" s="19"/>
      <c r="C78" s="27" t="s">
        <v>162</v>
      </c>
      <c r="D78" s="21" t="s">
        <v>163</v>
      </c>
      <c r="E78" s="62" t="s">
        <v>155</v>
      </c>
      <c r="F78" s="23">
        <v>50</v>
      </c>
      <c r="G78" s="23"/>
    </row>
    <row r="79" ht="66" customHeight="1" spans="1:7">
      <c r="A79" s="19">
        <f t="shared" si="3"/>
        <v>76</v>
      </c>
      <c r="B79" s="19"/>
      <c r="C79" s="27" t="s">
        <v>164</v>
      </c>
      <c r="D79" s="21" t="s">
        <v>165</v>
      </c>
      <c r="E79" s="62" t="s">
        <v>155</v>
      </c>
      <c r="F79" s="23">
        <v>100</v>
      </c>
      <c r="G79" s="23"/>
    </row>
    <row r="80" ht="67" customHeight="1" spans="1:7">
      <c r="A80" s="19">
        <f t="shared" si="3"/>
        <v>77</v>
      </c>
      <c r="B80" s="19"/>
      <c r="C80" s="27" t="s">
        <v>166</v>
      </c>
      <c r="D80" s="21" t="s">
        <v>167</v>
      </c>
      <c r="E80" s="62" t="s">
        <v>155</v>
      </c>
      <c r="F80" s="23">
        <v>200</v>
      </c>
      <c r="G80" s="59"/>
    </row>
    <row r="81" ht="24" customHeight="1" spans="1:7">
      <c r="A81" s="19">
        <f t="shared" si="3"/>
        <v>78</v>
      </c>
      <c r="B81" s="19"/>
      <c r="C81" s="27" t="s">
        <v>168</v>
      </c>
      <c r="D81" s="21" t="s">
        <v>169</v>
      </c>
      <c r="E81" s="62" t="s">
        <v>12</v>
      </c>
      <c r="F81" s="23">
        <v>500</v>
      </c>
      <c r="G81" s="23"/>
    </row>
    <row r="82" ht="24" customHeight="1" spans="1:7">
      <c r="A82" s="19">
        <f t="shared" si="3"/>
        <v>79</v>
      </c>
      <c r="B82" s="19" t="s">
        <v>170</v>
      </c>
      <c r="C82" s="27" t="s">
        <v>171</v>
      </c>
      <c r="D82" s="29" t="s">
        <v>172</v>
      </c>
      <c r="E82" s="30" t="s">
        <v>56</v>
      </c>
      <c r="F82" s="23">
        <v>10</v>
      </c>
      <c r="G82" s="23"/>
    </row>
    <row r="83" ht="24" customHeight="1" spans="1:7">
      <c r="A83" s="19">
        <f t="shared" si="3"/>
        <v>80</v>
      </c>
      <c r="B83" s="19"/>
      <c r="C83" s="27" t="s">
        <v>173</v>
      </c>
      <c r="D83" s="29" t="s">
        <v>174</v>
      </c>
      <c r="E83" s="30" t="s">
        <v>56</v>
      </c>
      <c r="F83" s="23">
        <v>10</v>
      </c>
      <c r="G83" s="23"/>
    </row>
    <row r="84" ht="24" customHeight="1" spans="1:7">
      <c r="A84" s="19">
        <f t="shared" si="3"/>
        <v>81</v>
      </c>
      <c r="B84" s="19"/>
      <c r="C84" s="27" t="s">
        <v>175</v>
      </c>
      <c r="D84" s="29" t="s">
        <v>176</v>
      </c>
      <c r="E84" s="30" t="s">
        <v>177</v>
      </c>
      <c r="F84" s="23">
        <v>10</v>
      </c>
      <c r="G84" s="23"/>
    </row>
    <row r="85" ht="68" customHeight="1" spans="1:7">
      <c r="A85" s="19">
        <f t="shared" si="3"/>
        <v>82</v>
      </c>
      <c r="B85" s="19" t="s">
        <v>178</v>
      </c>
      <c r="C85" s="27" t="s">
        <v>179</v>
      </c>
      <c r="D85" s="29" t="s">
        <v>180</v>
      </c>
      <c r="E85" s="30" t="s">
        <v>12</v>
      </c>
      <c r="F85" s="23">
        <v>300</v>
      </c>
      <c r="G85" s="23"/>
    </row>
    <row r="86" ht="40.5" spans="1:7">
      <c r="A86" s="19">
        <f t="shared" si="3"/>
        <v>83</v>
      </c>
      <c r="B86" s="19"/>
      <c r="C86" s="27" t="s">
        <v>181</v>
      </c>
      <c r="D86" s="29" t="s">
        <v>182</v>
      </c>
      <c r="E86" s="30" t="s">
        <v>183</v>
      </c>
      <c r="F86" s="23">
        <v>3</v>
      </c>
      <c r="G86" s="23"/>
    </row>
    <row r="87" ht="28.5" customHeight="1" spans="1:7">
      <c r="A87" s="19">
        <f t="shared" si="3"/>
        <v>84</v>
      </c>
      <c r="B87" s="19"/>
      <c r="C87" s="27" t="s">
        <v>184</v>
      </c>
      <c r="D87" s="29" t="s">
        <v>185</v>
      </c>
      <c r="E87" s="30" t="s">
        <v>44</v>
      </c>
      <c r="F87" s="23">
        <v>10</v>
      </c>
      <c r="G87" s="23"/>
    </row>
    <row r="88" ht="21.75" customHeight="1" spans="1:7">
      <c r="A88" s="19">
        <f t="shared" si="3"/>
        <v>85</v>
      </c>
      <c r="B88" s="19" t="s">
        <v>186</v>
      </c>
      <c r="C88" s="21" t="s">
        <v>187</v>
      </c>
      <c r="D88" s="21" t="s">
        <v>188</v>
      </c>
      <c r="E88" s="56" t="s">
        <v>64</v>
      </c>
      <c r="F88" s="23">
        <v>300</v>
      </c>
      <c r="G88" s="23"/>
    </row>
    <row r="89" ht="21.75" customHeight="1" spans="1:7">
      <c r="A89" s="19">
        <f t="shared" si="3"/>
        <v>86</v>
      </c>
      <c r="B89" s="19"/>
      <c r="C89" s="21" t="s">
        <v>189</v>
      </c>
      <c r="D89" s="21"/>
      <c r="E89" s="56" t="s">
        <v>190</v>
      </c>
      <c r="F89" s="23">
        <v>1</v>
      </c>
      <c r="G89" s="23"/>
    </row>
    <row r="90" ht="21.75" customHeight="1" spans="1:7">
      <c r="A90" s="19">
        <f t="shared" si="3"/>
        <v>87</v>
      </c>
      <c r="B90" s="19"/>
      <c r="C90" s="21" t="s">
        <v>191</v>
      </c>
      <c r="D90" s="21" t="s">
        <v>192</v>
      </c>
      <c r="E90" s="56" t="s">
        <v>193</v>
      </c>
      <c r="F90" s="23">
        <v>1</v>
      </c>
      <c r="G90" s="23"/>
    </row>
    <row r="91" ht="30" customHeight="1" spans="1:7">
      <c r="A91" s="63" t="s">
        <v>194</v>
      </c>
      <c r="B91" s="63"/>
      <c r="C91" s="63"/>
      <c r="D91" s="63"/>
      <c r="E91" s="63"/>
      <c r="F91" s="63"/>
      <c r="G91" s="63"/>
    </row>
    <row r="92" ht="30" customHeight="1" spans="1:7">
      <c r="A92" s="64" t="s">
        <v>195</v>
      </c>
      <c r="B92" s="64"/>
      <c r="C92" s="64"/>
      <c r="D92" s="64"/>
      <c r="E92" s="64"/>
      <c r="F92" s="64"/>
      <c r="G92" s="64"/>
    </row>
    <row r="93" ht="30" customHeight="1" spans="1:7">
      <c r="A93" s="63" t="s">
        <v>196</v>
      </c>
      <c r="B93" s="63"/>
      <c r="C93" s="63"/>
      <c r="D93" s="63"/>
      <c r="E93" s="63"/>
      <c r="F93" s="63"/>
      <c r="G93" s="63"/>
    </row>
  </sheetData>
  <mergeCells count="20">
    <mergeCell ref="A1:B1"/>
    <mergeCell ref="A2:G2"/>
    <mergeCell ref="A91:G91"/>
    <mergeCell ref="A92:G92"/>
    <mergeCell ref="A93:G93"/>
    <mergeCell ref="B4:B10"/>
    <mergeCell ref="B11:B21"/>
    <mergeCell ref="B22:B33"/>
    <mergeCell ref="B34:B43"/>
    <mergeCell ref="B44:B46"/>
    <mergeCell ref="B47:B50"/>
    <mergeCell ref="B51:B53"/>
    <mergeCell ref="B54:B60"/>
    <mergeCell ref="B61:B69"/>
    <mergeCell ref="B70:B73"/>
    <mergeCell ref="B74:B81"/>
    <mergeCell ref="B82:B84"/>
    <mergeCell ref="B85:B87"/>
    <mergeCell ref="B88:B90"/>
    <mergeCell ref="G56:G57"/>
  </mergeCells>
  <pageMargins left="0.503472222222222" right="0.306944444444444" top="0.554861111111111" bottom="0.357638888888889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6" sqref="C6"/>
    </sheetView>
  </sheetViews>
  <sheetFormatPr defaultColWidth="9" defaultRowHeight="14.25" outlineLevelCol="3"/>
  <cols>
    <col min="1" max="1" width="7.25" customWidth="1"/>
    <col min="2" max="2" width="16.375" customWidth="1"/>
    <col min="3" max="3" width="53.75" customWidth="1"/>
  </cols>
  <sheetData>
    <row r="1" ht="18.75" spans="1:4">
      <c r="A1" s="43" t="s">
        <v>197</v>
      </c>
      <c r="B1" s="43"/>
      <c r="C1" s="44"/>
      <c r="D1" s="44"/>
    </row>
    <row r="2" ht="30" customHeight="1" spans="1:4">
      <c r="A2" s="45" t="s">
        <v>198</v>
      </c>
      <c r="B2" s="45"/>
      <c r="C2" s="45"/>
      <c r="D2" s="46"/>
    </row>
    <row r="3" ht="33" customHeight="1" spans="1:4">
      <c r="A3" s="47" t="s">
        <v>199</v>
      </c>
      <c r="B3" s="47" t="s">
        <v>200</v>
      </c>
      <c r="C3" s="47" t="s">
        <v>201</v>
      </c>
      <c r="D3" s="48"/>
    </row>
    <row r="4" ht="33" customHeight="1" spans="1:4">
      <c r="A4" s="49">
        <v>1</v>
      </c>
      <c r="B4" s="49" t="s">
        <v>202</v>
      </c>
      <c r="C4" s="49" t="s">
        <v>203</v>
      </c>
      <c r="D4" s="48"/>
    </row>
    <row r="5" ht="33" customHeight="1" spans="1:4">
      <c r="A5" s="49">
        <v>2</v>
      </c>
      <c r="B5" s="49" t="s">
        <v>204</v>
      </c>
      <c r="C5" s="49" t="s">
        <v>205</v>
      </c>
      <c r="D5" s="48"/>
    </row>
    <row r="6" ht="33" customHeight="1" spans="1:4">
      <c r="A6" s="49">
        <v>3</v>
      </c>
      <c r="B6" s="49" t="s">
        <v>206</v>
      </c>
      <c r="C6" s="49" t="s">
        <v>207</v>
      </c>
      <c r="D6" s="48"/>
    </row>
    <row r="7" ht="33" customHeight="1" spans="1:4">
      <c r="A7" s="49">
        <v>4</v>
      </c>
      <c r="B7" s="50" t="s">
        <v>200</v>
      </c>
      <c r="C7" s="49" t="s">
        <v>208</v>
      </c>
      <c r="D7" s="48"/>
    </row>
    <row r="8" ht="33" customHeight="1" spans="1:4">
      <c r="A8" s="49">
        <v>5</v>
      </c>
      <c r="B8" s="50"/>
      <c r="C8" s="49" t="s">
        <v>209</v>
      </c>
      <c r="D8" s="48"/>
    </row>
    <row r="9" ht="33" customHeight="1" spans="1:4">
      <c r="A9" s="49">
        <v>6</v>
      </c>
      <c r="B9" s="50"/>
      <c r="C9" s="49" t="s">
        <v>210</v>
      </c>
      <c r="D9" s="48"/>
    </row>
    <row r="10" ht="33" customHeight="1" spans="1:4">
      <c r="A10" s="49">
        <v>7</v>
      </c>
      <c r="B10" s="50"/>
      <c r="C10" s="49" t="s">
        <v>211</v>
      </c>
      <c r="D10" s="48"/>
    </row>
    <row r="11" ht="33" customHeight="1" spans="1:4">
      <c r="A11" s="49">
        <v>8</v>
      </c>
      <c r="B11" s="50"/>
      <c r="C11" s="49" t="s">
        <v>212</v>
      </c>
      <c r="D11" s="48"/>
    </row>
    <row r="12" ht="33" customHeight="1" spans="1:4">
      <c r="A12" s="49">
        <v>9</v>
      </c>
      <c r="B12" s="50" t="s">
        <v>213</v>
      </c>
      <c r="C12" s="49" t="s">
        <v>214</v>
      </c>
      <c r="D12" s="48"/>
    </row>
    <row r="13" ht="33" customHeight="1" spans="1:4">
      <c r="A13" s="49">
        <v>10</v>
      </c>
      <c r="B13" s="50"/>
      <c r="C13" s="49" t="s">
        <v>215</v>
      </c>
      <c r="D13" s="48"/>
    </row>
    <row r="14" ht="33" customHeight="1" spans="1:4">
      <c r="A14" s="49">
        <v>11</v>
      </c>
      <c r="B14" s="50"/>
      <c r="C14" s="49" t="s">
        <v>216</v>
      </c>
      <c r="D14" s="48"/>
    </row>
    <row r="15" ht="33" customHeight="1" spans="1:4">
      <c r="A15" s="49">
        <v>12</v>
      </c>
      <c r="B15" s="50"/>
      <c r="C15" s="49" t="s">
        <v>217</v>
      </c>
      <c r="D15" s="48"/>
    </row>
    <row r="16" ht="33" customHeight="1" spans="1:4">
      <c r="A16" s="49">
        <v>13</v>
      </c>
      <c r="B16" s="50"/>
      <c r="C16" s="49" t="s">
        <v>218</v>
      </c>
      <c r="D16" s="48"/>
    </row>
    <row r="17" ht="33" customHeight="1" spans="1:4">
      <c r="A17" s="49">
        <v>14</v>
      </c>
      <c r="B17" s="51" t="s">
        <v>219</v>
      </c>
      <c r="C17" s="49" t="s">
        <v>220</v>
      </c>
      <c r="D17" s="48"/>
    </row>
    <row r="18" ht="33" customHeight="1" spans="1:4">
      <c r="A18" s="49">
        <v>15</v>
      </c>
      <c r="B18" s="52"/>
      <c r="C18" s="49" t="s">
        <v>221</v>
      </c>
      <c r="D18" s="48"/>
    </row>
  </sheetData>
  <mergeCells count="5">
    <mergeCell ref="A1:B1"/>
    <mergeCell ref="A2:C2"/>
    <mergeCell ref="B7:B11"/>
    <mergeCell ref="B12:B16"/>
    <mergeCell ref="B17:B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opLeftCell="A85" workbookViewId="0">
      <selection activeCell="I94" sqref="I94"/>
    </sheetView>
  </sheetViews>
  <sheetFormatPr defaultColWidth="9" defaultRowHeight="14.25" outlineLevelCol="7"/>
  <cols>
    <col min="1" max="1" width="6.125" customWidth="1"/>
    <col min="2" max="2" width="7.125" customWidth="1"/>
    <col min="3" max="3" width="20.375" customWidth="1"/>
    <col min="4" max="4" width="28.375" customWidth="1"/>
    <col min="5" max="5" width="7" customWidth="1"/>
    <col min="6" max="6" width="9" style="11"/>
  </cols>
  <sheetData>
    <row r="1" ht="23" customHeight="1" spans="1:2">
      <c r="A1" s="12" t="s">
        <v>222</v>
      </c>
      <c r="B1" s="12"/>
    </row>
    <row r="2" ht="30" customHeight="1" spans="1:8">
      <c r="A2" s="13" t="s">
        <v>223</v>
      </c>
      <c r="B2" s="13"/>
      <c r="C2" s="13"/>
      <c r="D2" s="13"/>
      <c r="E2" s="13"/>
      <c r="F2" s="14"/>
      <c r="G2" s="15"/>
      <c r="H2" s="15"/>
    </row>
    <row r="3" ht="23" customHeight="1" spans="1: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224</v>
      </c>
      <c r="H3" s="18" t="s">
        <v>225</v>
      </c>
    </row>
    <row r="4" ht="23" customHeight="1" spans="1:8">
      <c r="A4" s="19">
        <f t="shared" ref="A4:A26" si="0">ROW()-3</f>
        <v>1</v>
      </c>
      <c r="B4" s="20" t="s">
        <v>9</v>
      </c>
      <c r="C4" s="21" t="s">
        <v>10</v>
      </c>
      <c r="D4" s="21" t="s">
        <v>11</v>
      </c>
      <c r="E4" s="19" t="s">
        <v>12</v>
      </c>
      <c r="F4" s="22">
        <v>1000</v>
      </c>
      <c r="G4" s="23"/>
      <c r="H4" s="23"/>
    </row>
    <row r="5" ht="23" customHeight="1" spans="1:8">
      <c r="A5" s="19">
        <f t="shared" si="0"/>
        <v>2</v>
      </c>
      <c r="B5" s="24"/>
      <c r="C5" s="21" t="s">
        <v>13</v>
      </c>
      <c r="D5" s="21" t="s">
        <v>14</v>
      </c>
      <c r="E5" s="19" t="s">
        <v>12</v>
      </c>
      <c r="F5" s="22">
        <v>200</v>
      </c>
      <c r="G5" s="23"/>
      <c r="H5" s="23"/>
    </row>
    <row r="6" ht="33" customHeight="1" spans="1:8">
      <c r="A6" s="19">
        <f t="shared" si="0"/>
        <v>3</v>
      </c>
      <c r="B6" s="24"/>
      <c r="C6" s="21" t="s">
        <v>15</v>
      </c>
      <c r="D6" s="21" t="s">
        <v>16</v>
      </c>
      <c r="E6" s="19" t="s">
        <v>12</v>
      </c>
      <c r="F6" s="22">
        <v>800</v>
      </c>
      <c r="G6" s="23"/>
      <c r="H6" s="23"/>
    </row>
    <row r="7" ht="33" customHeight="1" spans="1:8">
      <c r="A7" s="19">
        <f t="shared" si="0"/>
        <v>4</v>
      </c>
      <c r="B7" s="24"/>
      <c r="C7" s="21" t="s">
        <v>17</v>
      </c>
      <c r="D7" s="21" t="s">
        <v>18</v>
      </c>
      <c r="E7" s="19" t="s">
        <v>12</v>
      </c>
      <c r="F7" s="22">
        <v>200</v>
      </c>
      <c r="G7" s="23"/>
      <c r="H7" s="23"/>
    </row>
    <row r="8" ht="23" customHeight="1" spans="1:8">
      <c r="A8" s="19">
        <f t="shared" si="0"/>
        <v>5</v>
      </c>
      <c r="B8" s="24"/>
      <c r="C8" s="21" t="s">
        <v>19</v>
      </c>
      <c r="D8" s="21" t="s">
        <v>20</v>
      </c>
      <c r="E8" s="19" t="s">
        <v>12</v>
      </c>
      <c r="F8" s="22">
        <v>500</v>
      </c>
      <c r="G8" s="23"/>
      <c r="H8" s="23"/>
    </row>
    <row r="9" ht="23" customHeight="1" spans="1:8">
      <c r="A9" s="19">
        <f t="shared" si="0"/>
        <v>6</v>
      </c>
      <c r="B9" s="24"/>
      <c r="C9" s="21" t="s">
        <v>21</v>
      </c>
      <c r="D9" s="21" t="s">
        <v>22</v>
      </c>
      <c r="E9" s="19" t="s">
        <v>12</v>
      </c>
      <c r="F9" s="22">
        <v>300</v>
      </c>
      <c r="G9" s="23"/>
      <c r="H9" s="23"/>
    </row>
    <row r="10" ht="23" customHeight="1" spans="1:8">
      <c r="A10" s="19">
        <f t="shared" si="0"/>
        <v>7</v>
      </c>
      <c r="B10" s="25"/>
      <c r="C10" s="21" t="s">
        <v>23</v>
      </c>
      <c r="D10" s="21" t="s">
        <v>24</v>
      </c>
      <c r="E10" s="19" t="s">
        <v>12</v>
      </c>
      <c r="F10" s="22">
        <v>200</v>
      </c>
      <c r="G10" s="23"/>
      <c r="H10" s="23"/>
    </row>
    <row r="11" ht="23" customHeight="1" spans="1:8">
      <c r="A11" s="19">
        <f t="shared" si="0"/>
        <v>8</v>
      </c>
      <c r="B11" s="20" t="s">
        <v>25</v>
      </c>
      <c r="C11" s="21" t="s">
        <v>26</v>
      </c>
      <c r="D11" s="21" t="s">
        <v>27</v>
      </c>
      <c r="E11" s="19" t="s">
        <v>12</v>
      </c>
      <c r="F11" s="22">
        <v>200</v>
      </c>
      <c r="G11" s="23"/>
      <c r="H11" s="23"/>
    </row>
    <row r="12" ht="23" customHeight="1" spans="1:8">
      <c r="A12" s="19">
        <f t="shared" si="0"/>
        <v>9</v>
      </c>
      <c r="B12" s="24"/>
      <c r="C12" s="21" t="s">
        <v>26</v>
      </c>
      <c r="D12" s="21" t="s">
        <v>28</v>
      </c>
      <c r="E12" s="19" t="s">
        <v>12</v>
      </c>
      <c r="F12" s="22">
        <v>500</v>
      </c>
      <c r="G12" s="23"/>
      <c r="H12" s="23"/>
    </row>
    <row r="13" ht="23" customHeight="1" spans="1:8">
      <c r="A13" s="19">
        <f t="shared" si="0"/>
        <v>10</v>
      </c>
      <c r="B13" s="24"/>
      <c r="C13" s="21" t="s">
        <v>26</v>
      </c>
      <c r="D13" s="21" t="s">
        <v>29</v>
      </c>
      <c r="E13" s="19" t="s">
        <v>12</v>
      </c>
      <c r="F13" s="22">
        <v>50</v>
      </c>
      <c r="G13" s="23"/>
      <c r="H13" s="23"/>
    </row>
    <row r="14" ht="23" customHeight="1" spans="1:8">
      <c r="A14" s="19">
        <f t="shared" si="0"/>
        <v>11</v>
      </c>
      <c r="B14" s="24"/>
      <c r="C14" s="21" t="s">
        <v>26</v>
      </c>
      <c r="D14" s="21" t="s">
        <v>30</v>
      </c>
      <c r="E14" s="19" t="s">
        <v>12</v>
      </c>
      <c r="F14" s="22">
        <v>50</v>
      </c>
      <c r="G14" s="23"/>
      <c r="H14" s="23"/>
    </row>
    <row r="15" ht="23" customHeight="1" spans="1:8">
      <c r="A15" s="19">
        <f t="shared" si="0"/>
        <v>12</v>
      </c>
      <c r="B15" s="24"/>
      <c r="C15" s="21" t="s">
        <v>31</v>
      </c>
      <c r="D15" s="21" t="s">
        <v>32</v>
      </c>
      <c r="E15" s="19" t="s">
        <v>12</v>
      </c>
      <c r="F15" s="22">
        <v>200</v>
      </c>
      <c r="G15" s="23"/>
      <c r="H15" s="23"/>
    </row>
    <row r="16" ht="33" customHeight="1" spans="1:8">
      <c r="A16" s="19">
        <f t="shared" si="0"/>
        <v>13</v>
      </c>
      <c r="B16" s="24"/>
      <c r="C16" s="21" t="s">
        <v>33</v>
      </c>
      <c r="D16" s="21" t="s">
        <v>34</v>
      </c>
      <c r="E16" s="19" t="s">
        <v>12</v>
      </c>
      <c r="F16" s="22">
        <v>500</v>
      </c>
      <c r="G16" s="23"/>
      <c r="H16" s="23"/>
    </row>
    <row r="17" ht="23" customHeight="1" spans="1:8">
      <c r="A17" s="19">
        <f t="shared" si="0"/>
        <v>14</v>
      </c>
      <c r="B17" s="24"/>
      <c r="C17" s="21" t="s">
        <v>31</v>
      </c>
      <c r="D17" s="21" t="s">
        <v>35</v>
      </c>
      <c r="E17" s="19" t="s">
        <v>12</v>
      </c>
      <c r="F17" s="22">
        <v>200</v>
      </c>
      <c r="G17" s="23"/>
      <c r="H17" s="23"/>
    </row>
    <row r="18" ht="33" customHeight="1" spans="1:8">
      <c r="A18" s="19">
        <f t="shared" si="0"/>
        <v>15</v>
      </c>
      <c r="B18" s="24"/>
      <c r="C18" s="21" t="s">
        <v>33</v>
      </c>
      <c r="D18" s="21" t="s">
        <v>36</v>
      </c>
      <c r="E18" s="19" t="s">
        <v>12</v>
      </c>
      <c r="F18" s="22">
        <v>500</v>
      </c>
      <c r="G18" s="23"/>
      <c r="H18" s="23"/>
    </row>
    <row r="19" ht="23" customHeight="1" spans="1:8">
      <c r="A19" s="19">
        <f t="shared" si="0"/>
        <v>16</v>
      </c>
      <c r="B19" s="24"/>
      <c r="C19" s="21" t="s">
        <v>37</v>
      </c>
      <c r="D19" s="21" t="s">
        <v>38</v>
      </c>
      <c r="E19" s="19" t="s">
        <v>12</v>
      </c>
      <c r="F19" s="22">
        <v>50</v>
      </c>
      <c r="G19" s="23"/>
      <c r="H19" s="23"/>
    </row>
    <row r="20" ht="23" customHeight="1" spans="1:8">
      <c r="A20" s="19">
        <f t="shared" si="0"/>
        <v>17</v>
      </c>
      <c r="B20" s="24"/>
      <c r="C20" s="21" t="s">
        <v>37</v>
      </c>
      <c r="D20" s="21" t="s">
        <v>39</v>
      </c>
      <c r="E20" s="19" t="s">
        <v>12</v>
      </c>
      <c r="F20" s="22">
        <v>50</v>
      </c>
      <c r="G20" s="23"/>
      <c r="H20" s="23"/>
    </row>
    <row r="21" ht="23" customHeight="1" spans="1:8">
      <c r="A21" s="19">
        <f t="shared" si="0"/>
        <v>18</v>
      </c>
      <c r="B21" s="25"/>
      <c r="C21" s="21" t="s">
        <v>37</v>
      </c>
      <c r="D21" s="21" t="s">
        <v>40</v>
      </c>
      <c r="E21" s="19" t="s">
        <v>12</v>
      </c>
      <c r="F21" s="22">
        <v>20</v>
      </c>
      <c r="G21" s="23"/>
      <c r="H21" s="23"/>
    </row>
    <row r="22" ht="23" customHeight="1" spans="1:8">
      <c r="A22" s="19">
        <f t="shared" si="0"/>
        <v>19</v>
      </c>
      <c r="B22" s="20" t="s">
        <v>41</v>
      </c>
      <c r="C22" s="21" t="s">
        <v>42</v>
      </c>
      <c r="D22" s="21" t="s">
        <v>43</v>
      </c>
      <c r="E22" s="19" t="s">
        <v>44</v>
      </c>
      <c r="F22" s="22">
        <v>50</v>
      </c>
      <c r="G22" s="23"/>
      <c r="H22" s="23"/>
    </row>
    <row r="23" ht="23" customHeight="1" spans="1:8">
      <c r="A23" s="19">
        <f t="shared" si="0"/>
        <v>20</v>
      </c>
      <c r="B23" s="24"/>
      <c r="C23" s="21" t="s">
        <v>45</v>
      </c>
      <c r="D23" s="21" t="s">
        <v>46</v>
      </c>
      <c r="E23" s="19" t="s">
        <v>44</v>
      </c>
      <c r="F23" s="22">
        <v>50</v>
      </c>
      <c r="G23" s="23"/>
      <c r="H23" s="23"/>
    </row>
    <row r="24" ht="23" customHeight="1" spans="1:8">
      <c r="A24" s="19">
        <f t="shared" si="0"/>
        <v>21</v>
      </c>
      <c r="B24" s="24"/>
      <c r="C24" s="21" t="s">
        <v>47</v>
      </c>
      <c r="D24" s="21" t="s">
        <v>48</v>
      </c>
      <c r="E24" s="19" t="s">
        <v>44</v>
      </c>
      <c r="F24" s="22">
        <v>100</v>
      </c>
      <c r="G24" s="23"/>
      <c r="H24" s="23"/>
    </row>
    <row r="25" ht="23" customHeight="1" spans="1:8">
      <c r="A25" s="19">
        <f t="shared" si="0"/>
        <v>22</v>
      </c>
      <c r="B25" s="24"/>
      <c r="C25" s="21" t="s">
        <v>49</v>
      </c>
      <c r="D25" s="21" t="s">
        <v>48</v>
      </c>
      <c r="E25" s="19" t="s">
        <v>44</v>
      </c>
      <c r="F25" s="22">
        <v>50</v>
      </c>
      <c r="G25" s="23"/>
      <c r="H25" s="23"/>
    </row>
    <row r="26" ht="33" customHeight="1" spans="1:8">
      <c r="A26" s="19">
        <f t="shared" si="0"/>
        <v>23</v>
      </c>
      <c r="B26" s="24"/>
      <c r="C26" s="21" t="s">
        <v>50</v>
      </c>
      <c r="D26" s="21" t="s">
        <v>51</v>
      </c>
      <c r="E26" s="19" t="s">
        <v>44</v>
      </c>
      <c r="F26" s="22">
        <v>50</v>
      </c>
      <c r="G26" s="23"/>
      <c r="H26" s="23"/>
    </row>
    <row r="27" ht="33" customHeight="1" spans="1:8">
      <c r="A27" s="19"/>
      <c r="B27" s="24"/>
      <c r="C27" s="21" t="s">
        <v>52</v>
      </c>
      <c r="D27" s="21" t="s">
        <v>53</v>
      </c>
      <c r="E27" s="19" t="s">
        <v>44</v>
      </c>
      <c r="F27" s="22">
        <v>20</v>
      </c>
      <c r="G27" s="23"/>
      <c r="H27" s="23"/>
    </row>
    <row r="28" ht="33" customHeight="1" spans="1:8">
      <c r="A28" s="19">
        <f t="shared" ref="A28:A67" si="1">ROW()-3</f>
        <v>25</v>
      </c>
      <c r="B28" s="24"/>
      <c r="C28" s="21" t="s">
        <v>54</v>
      </c>
      <c r="D28" s="21" t="s">
        <v>55</v>
      </c>
      <c r="E28" s="19" t="s">
        <v>56</v>
      </c>
      <c r="F28" s="22">
        <v>20</v>
      </c>
      <c r="G28" s="23"/>
      <c r="H28" s="23"/>
    </row>
    <row r="29" ht="33" customHeight="1" spans="1:8">
      <c r="A29" s="19">
        <f t="shared" si="1"/>
        <v>26</v>
      </c>
      <c r="B29" s="24"/>
      <c r="C29" s="21" t="s">
        <v>57</v>
      </c>
      <c r="D29" s="21" t="s">
        <v>55</v>
      </c>
      <c r="E29" s="19" t="s">
        <v>56</v>
      </c>
      <c r="F29" s="22">
        <v>20</v>
      </c>
      <c r="G29" s="23"/>
      <c r="H29" s="23"/>
    </row>
    <row r="30" ht="33" customHeight="1" spans="1:8">
      <c r="A30" s="19">
        <f t="shared" si="1"/>
        <v>27</v>
      </c>
      <c r="B30" s="24"/>
      <c r="C30" s="21" t="s">
        <v>58</v>
      </c>
      <c r="D30" s="21" t="s">
        <v>59</v>
      </c>
      <c r="E30" s="19" t="s">
        <v>56</v>
      </c>
      <c r="F30" s="22">
        <v>20</v>
      </c>
      <c r="G30" s="23"/>
      <c r="H30" s="23"/>
    </row>
    <row r="31" ht="33" customHeight="1" spans="1:8">
      <c r="A31" s="19">
        <f t="shared" si="1"/>
        <v>28</v>
      </c>
      <c r="B31" s="24"/>
      <c r="C31" s="21" t="s">
        <v>60</v>
      </c>
      <c r="D31" s="21" t="s">
        <v>61</v>
      </c>
      <c r="E31" s="19" t="s">
        <v>56</v>
      </c>
      <c r="F31" s="22">
        <v>20</v>
      </c>
      <c r="G31" s="23"/>
      <c r="H31" s="23"/>
    </row>
    <row r="32" ht="23" customHeight="1" spans="1:8">
      <c r="A32" s="19">
        <f t="shared" si="1"/>
        <v>29</v>
      </c>
      <c r="B32" s="24"/>
      <c r="C32" s="21" t="s">
        <v>62</v>
      </c>
      <c r="D32" s="21" t="s">
        <v>63</v>
      </c>
      <c r="E32" s="19" t="s">
        <v>64</v>
      </c>
      <c r="F32" s="22">
        <v>100</v>
      </c>
      <c r="G32" s="23"/>
      <c r="H32" s="23"/>
    </row>
    <row r="33" ht="23" customHeight="1" spans="1:8">
      <c r="A33" s="19">
        <f t="shared" si="1"/>
        <v>30</v>
      </c>
      <c r="B33" s="25"/>
      <c r="C33" s="21" t="s">
        <v>65</v>
      </c>
      <c r="D33" s="21" t="s">
        <v>66</v>
      </c>
      <c r="E33" s="19" t="s">
        <v>64</v>
      </c>
      <c r="F33" s="22">
        <v>500</v>
      </c>
      <c r="G33" s="23"/>
      <c r="H33" s="23"/>
    </row>
    <row r="34" ht="23" customHeight="1" spans="1:8">
      <c r="A34" s="19">
        <f t="shared" si="1"/>
        <v>31</v>
      </c>
      <c r="B34" s="20" t="s">
        <v>67</v>
      </c>
      <c r="C34" s="21" t="s">
        <v>68</v>
      </c>
      <c r="D34" s="21" t="s">
        <v>69</v>
      </c>
      <c r="E34" s="19" t="s">
        <v>70</v>
      </c>
      <c r="F34" s="22">
        <v>10</v>
      </c>
      <c r="G34" s="23"/>
      <c r="H34" s="23"/>
    </row>
    <row r="35" ht="23" customHeight="1" spans="1:8">
      <c r="A35" s="19">
        <f t="shared" si="1"/>
        <v>32</v>
      </c>
      <c r="B35" s="24"/>
      <c r="C35" s="21" t="s">
        <v>71</v>
      </c>
      <c r="D35" s="21" t="s">
        <v>72</v>
      </c>
      <c r="E35" s="19" t="s">
        <v>70</v>
      </c>
      <c r="F35" s="22">
        <v>10</v>
      </c>
      <c r="G35" s="23"/>
      <c r="H35" s="23"/>
    </row>
    <row r="36" ht="23" customHeight="1" spans="1:8">
      <c r="A36" s="19">
        <f t="shared" si="1"/>
        <v>33</v>
      </c>
      <c r="B36" s="24"/>
      <c r="C36" s="21" t="s">
        <v>73</v>
      </c>
      <c r="D36" s="21" t="s">
        <v>74</v>
      </c>
      <c r="E36" s="19" t="s">
        <v>70</v>
      </c>
      <c r="F36" s="22">
        <v>50</v>
      </c>
      <c r="G36" s="23"/>
      <c r="H36" s="23"/>
    </row>
    <row r="37" ht="23" customHeight="1" spans="1:8">
      <c r="A37" s="19">
        <f t="shared" si="1"/>
        <v>34</v>
      </c>
      <c r="B37" s="24"/>
      <c r="C37" s="21" t="s">
        <v>75</v>
      </c>
      <c r="D37" s="21" t="s">
        <v>76</v>
      </c>
      <c r="E37" s="19" t="s">
        <v>70</v>
      </c>
      <c r="F37" s="22">
        <v>50</v>
      </c>
      <c r="G37" s="23"/>
      <c r="H37" s="23"/>
    </row>
    <row r="38" ht="23" customHeight="1" spans="1:8">
      <c r="A38" s="19">
        <f t="shared" si="1"/>
        <v>35</v>
      </c>
      <c r="B38" s="24"/>
      <c r="C38" s="21" t="s">
        <v>77</v>
      </c>
      <c r="D38" s="21" t="s">
        <v>78</v>
      </c>
      <c r="E38" s="19" t="s">
        <v>70</v>
      </c>
      <c r="F38" s="22">
        <v>10</v>
      </c>
      <c r="G38" s="23"/>
      <c r="H38" s="23"/>
    </row>
    <row r="39" ht="23" customHeight="1" spans="1:8">
      <c r="A39" s="19">
        <f t="shared" si="1"/>
        <v>36</v>
      </c>
      <c r="B39" s="24"/>
      <c r="C39" s="21" t="s">
        <v>79</v>
      </c>
      <c r="D39" s="21" t="s">
        <v>80</v>
      </c>
      <c r="E39" s="19" t="s">
        <v>64</v>
      </c>
      <c r="F39" s="22">
        <v>100</v>
      </c>
      <c r="G39" s="23"/>
      <c r="H39" s="23"/>
    </row>
    <row r="40" ht="23" customHeight="1" spans="1:8">
      <c r="A40" s="19">
        <f t="shared" si="1"/>
        <v>37</v>
      </c>
      <c r="B40" s="24"/>
      <c r="C40" s="21" t="s">
        <v>81</v>
      </c>
      <c r="D40" s="21" t="s">
        <v>82</v>
      </c>
      <c r="E40" s="19" t="s">
        <v>64</v>
      </c>
      <c r="F40" s="22">
        <v>100</v>
      </c>
      <c r="G40" s="23"/>
      <c r="H40" s="23"/>
    </row>
    <row r="41" ht="23" customHeight="1" spans="1:8">
      <c r="A41" s="19">
        <f t="shared" si="1"/>
        <v>38</v>
      </c>
      <c r="B41" s="24"/>
      <c r="C41" s="21" t="s">
        <v>83</v>
      </c>
      <c r="D41" s="21" t="s">
        <v>84</v>
      </c>
      <c r="E41" s="19" t="s">
        <v>64</v>
      </c>
      <c r="F41" s="22">
        <v>20</v>
      </c>
      <c r="G41" s="23"/>
      <c r="H41" s="23"/>
    </row>
    <row r="42" ht="23" customHeight="1" spans="1:8">
      <c r="A42" s="19">
        <f t="shared" si="1"/>
        <v>39</v>
      </c>
      <c r="B42" s="24"/>
      <c r="C42" s="21" t="s">
        <v>85</v>
      </c>
      <c r="D42" s="21" t="s">
        <v>86</v>
      </c>
      <c r="E42" s="19" t="s">
        <v>64</v>
      </c>
      <c r="F42" s="22">
        <v>20</v>
      </c>
      <c r="G42" s="23"/>
      <c r="H42" s="23"/>
    </row>
    <row r="43" ht="23" customHeight="1" spans="1:8">
      <c r="A43" s="19">
        <f t="shared" si="1"/>
        <v>40</v>
      </c>
      <c r="B43" s="25"/>
      <c r="C43" s="21" t="s">
        <v>87</v>
      </c>
      <c r="D43" s="21" t="s">
        <v>88</v>
      </c>
      <c r="E43" s="19" t="s">
        <v>64</v>
      </c>
      <c r="F43" s="22">
        <v>20</v>
      </c>
      <c r="G43" s="23"/>
      <c r="H43" s="23"/>
    </row>
    <row r="44" ht="33" customHeight="1" spans="1:8">
      <c r="A44" s="19">
        <f t="shared" si="1"/>
        <v>41</v>
      </c>
      <c r="B44" s="20" t="s">
        <v>89</v>
      </c>
      <c r="C44" s="21" t="s">
        <v>90</v>
      </c>
      <c r="D44" s="21" t="s">
        <v>91</v>
      </c>
      <c r="E44" s="19" t="s">
        <v>92</v>
      </c>
      <c r="F44" s="22">
        <v>800</v>
      </c>
      <c r="G44" s="23"/>
      <c r="H44" s="23"/>
    </row>
    <row r="45" ht="33" customHeight="1" spans="1:8">
      <c r="A45" s="19">
        <f t="shared" si="1"/>
        <v>42</v>
      </c>
      <c r="B45" s="24"/>
      <c r="C45" s="21" t="s">
        <v>93</v>
      </c>
      <c r="D45" s="21" t="s">
        <v>91</v>
      </c>
      <c r="E45" s="19" t="s">
        <v>92</v>
      </c>
      <c r="F45" s="22">
        <v>1000</v>
      </c>
      <c r="G45" s="23"/>
      <c r="H45" s="23"/>
    </row>
    <row r="46" ht="33" customHeight="1" spans="1:8">
      <c r="A46" s="19">
        <f t="shared" si="1"/>
        <v>43</v>
      </c>
      <c r="B46" s="25"/>
      <c r="C46" s="21" t="s">
        <v>94</v>
      </c>
      <c r="D46" s="21" t="s">
        <v>95</v>
      </c>
      <c r="E46" s="19" t="s">
        <v>44</v>
      </c>
      <c r="F46" s="22">
        <v>300</v>
      </c>
      <c r="G46" s="23"/>
      <c r="H46" s="23"/>
    </row>
    <row r="47" ht="33" customHeight="1" spans="1:8">
      <c r="A47" s="19">
        <f t="shared" si="1"/>
        <v>44</v>
      </c>
      <c r="B47" s="20" t="s">
        <v>96</v>
      </c>
      <c r="C47" s="21" t="s">
        <v>97</v>
      </c>
      <c r="D47" s="21" t="s">
        <v>98</v>
      </c>
      <c r="E47" s="19" t="s">
        <v>99</v>
      </c>
      <c r="F47" s="22">
        <v>100</v>
      </c>
      <c r="G47" s="23"/>
      <c r="H47" s="23"/>
    </row>
    <row r="48" ht="33" customHeight="1" spans="1:8">
      <c r="A48" s="19">
        <f t="shared" si="1"/>
        <v>45</v>
      </c>
      <c r="B48" s="24"/>
      <c r="C48" s="21" t="s">
        <v>97</v>
      </c>
      <c r="D48" s="21" t="s">
        <v>100</v>
      </c>
      <c r="E48" s="19" t="s">
        <v>12</v>
      </c>
      <c r="F48" s="22">
        <v>10</v>
      </c>
      <c r="G48" s="23"/>
      <c r="H48" s="23"/>
    </row>
    <row r="49" ht="23" customHeight="1" spans="1:8">
      <c r="A49" s="19">
        <f t="shared" si="1"/>
        <v>46</v>
      </c>
      <c r="B49" s="24"/>
      <c r="C49" s="21" t="s">
        <v>101</v>
      </c>
      <c r="D49" s="21" t="s">
        <v>102</v>
      </c>
      <c r="E49" s="19" t="s">
        <v>99</v>
      </c>
      <c r="F49" s="22">
        <v>100</v>
      </c>
      <c r="G49" s="23"/>
      <c r="H49" s="23"/>
    </row>
    <row r="50" ht="23" customHeight="1" spans="1:8">
      <c r="A50" s="19">
        <f t="shared" si="1"/>
        <v>47</v>
      </c>
      <c r="B50" s="25"/>
      <c r="C50" s="21" t="s">
        <v>101</v>
      </c>
      <c r="D50" s="21" t="s">
        <v>103</v>
      </c>
      <c r="E50" s="19" t="s">
        <v>12</v>
      </c>
      <c r="F50" s="22">
        <v>10</v>
      </c>
      <c r="G50" s="23"/>
      <c r="H50" s="23"/>
    </row>
    <row r="51" ht="33" customHeight="1" spans="1:8">
      <c r="A51" s="19">
        <f t="shared" si="1"/>
        <v>48</v>
      </c>
      <c r="B51" s="20" t="s">
        <v>104</v>
      </c>
      <c r="C51" s="21" t="s">
        <v>105</v>
      </c>
      <c r="D51" s="21" t="s">
        <v>106</v>
      </c>
      <c r="E51" s="19" t="s">
        <v>99</v>
      </c>
      <c r="F51" s="22">
        <v>500</v>
      </c>
      <c r="G51" s="23"/>
      <c r="H51" s="23"/>
    </row>
    <row r="52" ht="33" customHeight="1" spans="1:8">
      <c r="A52" s="19">
        <f t="shared" si="1"/>
        <v>49</v>
      </c>
      <c r="B52" s="24"/>
      <c r="C52" s="21" t="s">
        <v>107</v>
      </c>
      <c r="D52" s="21" t="s">
        <v>108</v>
      </c>
      <c r="E52" s="19" t="s">
        <v>99</v>
      </c>
      <c r="F52" s="22">
        <v>300</v>
      </c>
      <c r="G52" s="23"/>
      <c r="H52" s="23"/>
    </row>
    <row r="53" ht="23" customHeight="1" spans="1:8">
      <c r="A53" s="19">
        <f t="shared" si="1"/>
        <v>50</v>
      </c>
      <c r="B53" s="25"/>
      <c r="C53" s="21" t="s">
        <v>109</v>
      </c>
      <c r="D53" s="21" t="s">
        <v>110</v>
      </c>
      <c r="E53" s="19" t="s">
        <v>99</v>
      </c>
      <c r="F53" s="22">
        <v>300</v>
      </c>
      <c r="G53" s="23"/>
      <c r="H53" s="23"/>
    </row>
    <row r="54" ht="23" customHeight="1" spans="1:8">
      <c r="A54" s="19">
        <f t="shared" si="1"/>
        <v>51</v>
      </c>
      <c r="B54" s="20" t="s">
        <v>111</v>
      </c>
      <c r="C54" s="21" t="s">
        <v>112</v>
      </c>
      <c r="D54" s="21" t="s">
        <v>113</v>
      </c>
      <c r="E54" s="19" t="s">
        <v>99</v>
      </c>
      <c r="F54" s="22">
        <v>50</v>
      </c>
      <c r="G54" s="23"/>
      <c r="H54" s="23"/>
    </row>
    <row r="55" ht="33" customHeight="1" spans="1:8">
      <c r="A55" s="19">
        <f t="shared" si="1"/>
        <v>52</v>
      </c>
      <c r="B55" s="24"/>
      <c r="C55" s="21" t="s">
        <v>114</v>
      </c>
      <c r="D55" s="21" t="s">
        <v>115</v>
      </c>
      <c r="E55" s="19" t="s">
        <v>12</v>
      </c>
      <c r="F55" s="22">
        <v>500</v>
      </c>
      <c r="G55" s="23"/>
      <c r="H55" s="23"/>
    </row>
    <row r="56" ht="23" customHeight="1" spans="1:8">
      <c r="A56" s="19">
        <f t="shared" si="1"/>
        <v>53</v>
      </c>
      <c r="B56" s="24"/>
      <c r="C56" s="21" t="s">
        <v>116</v>
      </c>
      <c r="D56" s="21" t="s">
        <v>117</v>
      </c>
      <c r="E56" s="19" t="s">
        <v>99</v>
      </c>
      <c r="F56" s="22">
        <v>50</v>
      </c>
      <c r="G56" s="23"/>
      <c r="H56" s="23"/>
    </row>
    <row r="57" ht="23" customHeight="1" spans="1:8">
      <c r="A57" s="19">
        <f t="shared" si="1"/>
        <v>54</v>
      </c>
      <c r="B57" s="24"/>
      <c r="C57" s="21" t="s">
        <v>118</v>
      </c>
      <c r="D57" s="21" t="s">
        <v>119</v>
      </c>
      <c r="E57" s="19" t="s">
        <v>99</v>
      </c>
      <c r="F57" s="22">
        <v>50</v>
      </c>
      <c r="G57" s="23"/>
      <c r="H57" s="23"/>
    </row>
    <row r="58" ht="23" customHeight="1" spans="1:8">
      <c r="A58" s="19">
        <f t="shared" si="1"/>
        <v>55</v>
      </c>
      <c r="B58" s="24"/>
      <c r="C58" s="21" t="s">
        <v>120</v>
      </c>
      <c r="D58" s="21" t="s">
        <v>121</v>
      </c>
      <c r="E58" s="19" t="s">
        <v>99</v>
      </c>
      <c r="F58" s="22">
        <v>50</v>
      </c>
      <c r="G58" s="23"/>
      <c r="H58" s="23"/>
    </row>
    <row r="59" ht="45" customHeight="1" spans="1:8">
      <c r="A59" s="19">
        <f t="shared" si="1"/>
        <v>56</v>
      </c>
      <c r="B59" s="24"/>
      <c r="C59" s="21" t="s">
        <v>122</v>
      </c>
      <c r="D59" s="21" t="s">
        <v>123</v>
      </c>
      <c r="E59" s="19" t="s">
        <v>56</v>
      </c>
      <c r="F59" s="22">
        <v>200</v>
      </c>
      <c r="G59" s="23"/>
      <c r="H59" s="23"/>
    </row>
    <row r="60" ht="23" customHeight="1" spans="1:8">
      <c r="A60" s="19">
        <f t="shared" si="1"/>
        <v>57</v>
      </c>
      <c r="B60" s="25"/>
      <c r="C60" s="21" t="s">
        <v>124</v>
      </c>
      <c r="D60" s="21" t="s">
        <v>125</v>
      </c>
      <c r="E60" s="19" t="s">
        <v>12</v>
      </c>
      <c r="F60" s="22">
        <v>100</v>
      </c>
      <c r="G60" s="23"/>
      <c r="H60" s="23"/>
    </row>
    <row r="61" ht="33" customHeight="1" spans="1:8">
      <c r="A61" s="19">
        <f t="shared" si="1"/>
        <v>58</v>
      </c>
      <c r="B61" s="20" t="s">
        <v>126</v>
      </c>
      <c r="C61" s="21" t="s">
        <v>127</v>
      </c>
      <c r="D61" s="21" t="s">
        <v>128</v>
      </c>
      <c r="E61" s="19" t="s">
        <v>12</v>
      </c>
      <c r="F61" s="22">
        <v>100</v>
      </c>
      <c r="G61" s="23"/>
      <c r="H61" s="23"/>
    </row>
    <row r="62" ht="33" customHeight="1" spans="1:8">
      <c r="A62" s="19">
        <f t="shared" si="1"/>
        <v>59</v>
      </c>
      <c r="B62" s="24"/>
      <c r="C62" s="21" t="s">
        <v>129</v>
      </c>
      <c r="D62" s="21" t="s">
        <v>130</v>
      </c>
      <c r="E62" s="19" t="s">
        <v>12</v>
      </c>
      <c r="F62" s="22">
        <v>50</v>
      </c>
      <c r="G62" s="23"/>
      <c r="H62" s="23"/>
    </row>
    <row r="63" ht="33" customHeight="1" spans="1:8">
      <c r="A63" s="19">
        <f t="shared" si="1"/>
        <v>60</v>
      </c>
      <c r="B63" s="24"/>
      <c r="C63" s="21" t="s">
        <v>131</v>
      </c>
      <c r="D63" s="21" t="s">
        <v>132</v>
      </c>
      <c r="E63" s="19" t="s">
        <v>12</v>
      </c>
      <c r="F63" s="22">
        <v>100</v>
      </c>
      <c r="G63" s="23"/>
      <c r="H63" s="23"/>
    </row>
    <row r="64" ht="33" customHeight="1" spans="1:8">
      <c r="A64" s="19">
        <f t="shared" si="1"/>
        <v>61</v>
      </c>
      <c r="B64" s="24"/>
      <c r="C64" s="21" t="s">
        <v>133</v>
      </c>
      <c r="D64" s="21" t="s">
        <v>134</v>
      </c>
      <c r="E64" s="19" t="s">
        <v>12</v>
      </c>
      <c r="F64" s="22">
        <v>20</v>
      </c>
      <c r="G64" s="23"/>
      <c r="H64" s="23"/>
    </row>
    <row r="65" ht="33" customHeight="1" spans="1:8">
      <c r="A65" s="19">
        <f t="shared" si="1"/>
        <v>62</v>
      </c>
      <c r="B65" s="24"/>
      <c r="C65" s="21" t="s">
        <v>135</v>
      </c>
      <c r="D65" s="21" t="s">
        <v>136</v>
      </c>
      <c r="E65" s="19" t="s">
        <v>99</v>
      </c>
      <c r="F65" s="22">
        <v>50</v>
      </c>
      <c r="G65" s="23"/>
      <c r="H65" s="23"/>
    </row>
    <row r="66" ht="33" customHeight="1" spans="1:8">
      <c r="A66" s="19">
        <f t="shared" si="1"/>
        <v>63</v>
      </c>
      <c r="B66" s="24"/>
      <c r="C66" s="21" t="s">
        <v>137</v>
      </c>
      <c r="D66" s="21" t="s">
        <v>136</v>
      </c>
      <c r="E66" s="19" t="s">
        <v>99</v>
      </c>
      <c r="F66" s="22">
        <v>100</v>
      </c>
      <c r="G66" s="23"/>
      <c r="H66" s="23"/>
    </row>
    <row r="67" ht="33" customHeight="1" spans="1:8">
      <c r="A67" s="19">
        <f t="shared" si="1"/>
        <v>64</v>
      </c>
      <c r="B67" s="24"/>
      <c r="C67" s="21" t="s">
        <v>138</v>
      </c>
      <c r="D67" s="21" t="s">
        <v>136</v>
      </c>
      <c r="E67" s="19" t="s">
        <v>99</v>
      </c>
      <c r="F67" s="22">
        <v>20</v>
      </c>
      <c r="G67" s="23"/>
      <c r="H67" s="23"/>
    </row>
    <row r="68" ht="33" customHeight="1" spans="1:8">
      <c r="A68" s="19"/>
      <c r="B68" s="24"/>
      <c r="C68" s="19" t="s">
        <v>139</v>
      </c>
      <c r="D68" s="21" t="s">
        <v>140</v>
      </c>
      <c r="E68" s="19" t="s">
        <v>12</v>
      </c>
      <c r="F68" s="26">
        <v>50</v>
      </c>
      <c r="G68" s="23"/>
      <c r="H68" s="23"/>
    </row>
    <row r="69" ht="33" customHeight="1" spans="1:8">
      <c r="A69" s="19"/>
      <c r="B69" s="25"/>
      <c r="C69" s="19" t="s">
        <v>141</v>
      </c>
      <c r="D69" s="21" t="s">
        <v>142</v>
      </c>
      <c r="E69" s="19" t="s">
        <v>12</v>
      </c>
      <c r="F69" s="26">
        <v>20</v>
      </c>
      <c r="G69" s="23"/>
      <c r="H69" s="23"/>
    </row>
    <row r="70" ht="48" customHeight="1" spans="1:8">
      <c r="A70" s="19">
        <f t="shared" ref="A70:A90" si="2">ROW()-3</f>
        <v>67</v>
      </c>
      <c r="B70" s="19" t="s">
        <v>143</v>
      </c>
      <c r="C70" s="21" t="s">
        <v>144</v>
      </c>
      <c r="D70" s="21" t="s">
        <v>145</v>
      </c>
      <c r="E70" s="19" t="s">
        <v>12</v>
      </c>
      <c r="F70" s="22">
        <v>500</v>
      </c>
      <c r="G70" s="23"/>
      <c r="H70" s="23"/>
    </row>
    <row r="71" ht="48" customHeight="1" spans="1:8">
      <c r="A71" s="19">
        <f t="shared" si="2"/>
        <v>68</v>
      </c>
      <c r="B71" s="19"/>
      <c r="C71" s="21" t="s">
        <v>146</v>
      </c>
      <c r="D71" s="21" t="s">
        <v>147</v>
      </c>
      <c r="E71" s="19" t="s">
        <v>12</v>
      </c>
      <c r="F71" s="22">
        <v>100</v>
      </c>
      <c r="G71" s="23"/>
      <c r="H71" s="23"/>
    </row>
    <row r="72" ht="23" customHeight="1" spans="1:8">
      <c r="A72" s="19">
        <f t="shared" si="2"/>
        <v>69</v>
      </c>
      <c r="B72" s="19"/>
      <c r="C72" s="21" t="s">
        <v>148</v>
      </c>
      <c r="D72" s="21" t="s">
        <v>149</v>
      </c>
      <c r="E72" s="19" t="s">
        <v>12</v>
      </c>
      <c r="F72" s="22">
        <v>500</v>
      </c>
      <c r="G72" s="23"/>
      <c r="H72" s="23"/>
    </row>
    <row r="73" ht="78" customHeight="1" spans="1:8">
      <c r="A73" s="19">
        <f t="shared" si="2"/>
        <v>70</v>
      </c>
      <c r="B73" s="19"/>
      <c r="C73" s="21" t="s">
        <v>150</v>
      </c>
      <c r="D73" s="21" t="s">
        <v>151</v>
      </c>
      <c r="E73" s="19" t="s">
        <v>12</v>
      </c>
      <c r="F73" s="22">
        <v>10</v>
      </c>
      <c r="G73" s="23"/>
      <c r="H73" s="23"/>
    </row>
    <row r="74" ht="23" customHeight="1" spans="1:8">
      <c r="A74" s="19">
        <f t="shared" si="2"/>
        <v>71</v>
      </c>
      <c r="B74" s="19" t="s">
        <v>152</v>
      </c>
      <c r="C74" s="21" t="s">
        <v>153</v>
      </c>
      <c r="D74" s="21" t="s">
        <v>154</v>
      </c>
      <c r="E74" s="19" t="s">
        <v>155</v>
      </c>
      <c r="F74" s="22">
        <v>100</v>
      </c>
      <c r="G74" s="23"/>
      <c r="H74" s="23"/>
    </row>
    <row r="75" ht="23" customHeight="1" spans="1:8">
      <c r="A75" s="19">
        <f t="shared" si="2"/>
        <v>72</v>
      </c>
      <c r="B75" s="19"/>
      <c r="C75" s="27" t="s">
        <v>156</v>
      </c>
      <c r="D75" s="21" t="s">
        <v>157</v>
      </c>
      <c r="E75" s="28" t="s">
        <v>155</v>
      </c>
      <c r="F75" s="22">
        <v>100</v>
      </c>
      <c r="G75" s="23"/>
      <c r="H75" s="23"/>
    </row>
    <row r="76" ht="23" customHeight="1" spans="1:8">
      <c r="A76" s="19">
        <f t="shared" si="2"/>
        <v>73</v>
      </c>
      <c r="B76" s="19"/>
      <c r="C76" s="27" t="s">
        <v>158</v>
      </c>
      <c r="D76" s="21" t="s">
        <v>159</v>
      </c>
      <c r="E76" s="28" t="s">
        <v>155</v>
      </c>
      <c r="F76" s="22">
        <v>100</v>
      </c>
      <c r="G76" s="23"/>
      <c r="H76" s="23"/>
    </row>
    <row r="77" ht="33" customHeight="1" spans="1:8">
      <c r="A77" s="19">
        <f t="shared" si="2"/>
        <v>74</v>
      </c>
      <c r="B77" s="19"/>
      <c r="C77" s="27" t="s">
        <v>160</v>
      </c>
      <c r="D77" s="21" t="s">
        <v>161</v>
      </c>
      <c r="E77" s="28" t="s">
        <v>155</v>
      </c>
      <c r="F77" s="22">
        <v>50</v>
      </c>
      <c r="G77" s="23"/>
      <c r="H77" s="23"/>
    </row>
    <row r="78" ht="23" customHeight="1" spans="1:8">
      <c r="A78" s="19">
        <f t="shared" si="2"/>
        <v>75</v>
      </c>
      <c r="B78" s="19"/>
      <c r="C78" s="27" t="s">
        <v>162</v>
      </c>
      <c r="D78" s="21" t="s">
        <v>163</v>
      </c>
      <c r="E78" s="28" t="s">
        <v>155</v>
      </c>
      <c r="F78" s="22">
        <v>50</v>
      </c>
      <c r="G78" s="23"/>
      <c r="H78" s="23"/>
    </row>
    <row r="79" ht="33" customHeight="1" spans="1:8">
      <c r="A79" s="19">
        <f t="shared" si="2"/>
        <v>76</v>
      </c>
      <c r="B79" s="19"/>
      <c r="C79" s="27" t="s">
        <v>164</v>
      </c>
      <c r="D79" s="21" t="s">
        <v>165</v>
      </c>
      <c r="E79" s="28" t="s">
        <v>155</v>
      </c>
      <c r="F79" s="22">
        <v>100</v>
      </c>
      <c r="G79" s="23"/>
      <c r="H79" s="23"/>
    </row>
    <row r="80" ht="33" customHeight="1" spans="1:8">
      <c r="A80" s="19">
        <f t="shared" si="2"/>
        <v>77</v>
      </c>
      <c r="B80" s="19"/>
      <c r="C80" s="27" t="s">
        <v>166</v>
      </c>
      <c r="D80" s="21" t="s">
        <v>167</v>
      </c>
      <c r="E80" s="28" t="s">
        <v>155</v>
      </c>
      <c r="F80" s="22">
        <v>200</v>
      </c>
      <c r="G80" s="23"/>
      <c r="H80" s="23"/>
    </row>
    <row r="81" ht="33" customHeight="1" spans="1:8">
      <c r="A81" s="19">
        <f t="shared" si="2"/>
        <v>78</v>
      </c>
      <c r="B81" s="19"/>
      <c r="C81" s="27" t="s">
        <v>168</v>
      </c>
      <c r="D81" s="21" t="s">
        <v>169</v>
      </c>
      <c r="E81" s="28" t="s">
        <v>12</v>
      </c>
      <c r="F81" s="22">
        <v>500</v>
      </c>
      <c r="G81" s="23"/>
      <c r="H81" s="23"/>
    </row>
    <row r="82" ht="23" customHeight="1" spans="1:8">
      <c r="A82" s="19">
        <f t="shared" si="2"/>
        <v>79</v>
      </c>
      <c r="B82" s="19" t="s">
        <v>170</v>
      </c>
      <c r="C82" s="27" t="s">
        <v>171</v>
      </c>
      <c r="D82" s="29" t="s">
        <v>172</v>
      </c>
      <c r="E82" s="30" t="s">
        <v>56</v>
      </c>
      <c r="F82" s="22">
        <v>10</v>
      </c>
      <c r="G82" s="23"/>
      <c r="H82" s="23"/>
    </row>
    <row r="83" ht="23" customHeight="1" spans="1:8">
      <c r="A83" s="19">
        <f t="shared" si="2"/>
        <v>80</v>
      </c>
      <c r="B83" s="19"/>
      <c r="C83" s="27" t="s">
        <v>173</v>
      </c>
      <c r="D83" s="29" t="s">
        <v>174</v>
      </c>
      <c r="E83" s="30" t="s">
        <v>56</v>
      </c>
      <c r="F83" s="22">
        <v>10</v>
      </c>
      <c r="G83" s="23"/>
      <c r="H83" s="23"/>
    </row>
    <row r="84" ht="23" customHeight="1" spans="1:8">
      <c r="A84" s="19">
        <f t="shared" si="2"/>
        <v>81</v>
      </c>
      <c r="B84" s="19"/>
      <c r="C84" s="27" t="s">
        <v>175</v>
      </c>
      <c r="D84" s="29" t="s">
        <v>176</v>
      </c>
      <c r="E84" s="30" t="s">
        <v>177</v>
      </c>
      <c r="F84" s="22">
        <v>10</v>
      </c>
      <c r="G84" s="23"/>
      <c r="H84" s="23"/>
    </row>
    <row r="85" ht="75" customHeight="1" spans="1:8">
      <c r="A85" s="19">
        <f t="shared" si="2"/>
        <v>82</v>
      </c>
      <c r="B85" s="19" t="s">
        <v>178</v>
      </c>
      <c r="C85" s="27" t="s">
        <v>179</v>
      </c>
      <c r="D85" s="29" t="s">
        <v>180</v>
      </c>
      <c r="E85" s="30" t="s">
        <v>12</v>
      </c>
      <c r="F85" s="22">
        <v>300</v>
      </c>
      <c r="G85" s="23"/>
      <c r="H85" s="23"/>
    </row>
    <row r="86" ht="75" customHeight="1" spans="1:8">
      <c r="A86" s="19">
        <f t="shared" si="2"/>
        <v>83</v>
      </c>
      <c r="B86" s="19"/>
      <c r="C86" s="27" t="s">
        <v>181</v>
      </c>
      <c r="D86" s="29" t="s">
        <v>182</v>
      </c>
      <c r="E86" s="30" t="s">
        <v>183</v>
      </c>
      <c r="F86" s="22">
        <v>3</v>
      </c>
      <c r="G86" s="23"/>
      <c r="H86" s="23"/>
    </row>
    <row r="87" ht="33" customHeight="1" spans="1:8">
      <c r="A87" s="19">
        <f t="shared" si="2"/>
        <v>84</v>
      </c>
      <c r="B87" s="19"/>
      <c r="C87" s="27" t="s">
        <v>184</v>
      </c>
      <c r="D87" s="29" t="s">
        <v>185</v>
      </c>
      <c r="E87" s="30" t="s">
        <v>44</v>
      </c>
      <c r="F87" s="22">
        <v>10</v>
      </c>
      <c r="G87" s="23"/>
      <c r="H87" s="23"/>
    </row>
    <row r="88" ht="23" customHeight="1" spans="1:8">
      <c r="A88" s="19">
        <f t="shared" si="2"/>
        <v>85</v>
      </c>
      <c r="B88" s="19" t="s">
        <v>186</v>
      </c>
      <c r="C88" s="21" t="s">
        <v>187</v>
      </c>
      <c r="D88" s="21" t="s">
        <v>188</v>
      </c>
      <c r="E88" s="19" t="s">
        <v>64</v>
      </c>
      <c r="F88" s="22">
        <v>300</v>
      </c>
      <c r="G88" s="23"/>
      <c r="H88" s="23"/>
    </row>
    <row r="89" ht="23" customHeight="1" spans="1:8">
      <c r="A89" s="19">
        <f t="shared" si="2"/>
        <v>86</v>
      </c>
      <c r="B89" s="19"/>
      <c r="C89" s="21" t="s">
        <v>189</v>
      </c>
      <c r="D89" s="21"/>
      <c r="E89" s="19" t="s">
        <v>190</v>
      </c>
      <c r="F89" s="22">
        <v>1</v>
      </c>
      <c r="G89" s="23"/>
      <c r="H89" s="23"/>
    </row>
    <row r="90" ht="23" customHeight="1" spans="1:8">
      <c r="A90" s="19">
        <f t="shared" si="2"/>
        <v>87</v>
      </c>
      <c r="B90" s="19"/>
      <c r="C90" s="21" t="s">
        <v>191</v>
      </c>
      <c r="D90" s="21" t="s">
        <v>192</v>
      </c>
      <c r="E90" s="19" t="s">
        <v>193</v>
      </c>
      <c r="F90" s="22">
        <v>1</v>
      </c>
      <c r="G90" s="23"/>
      <c r="H90" s="23"/>
    </row>
    <row r="91" ht="33" customHeight="1" spans="1:8">
      <c r="A91" s="31" t="s">
        <v>226</v>
      </c>
      <c r="B91" s="32"/>
      <c r="C91" s="32"/>
      <c r="D91" s="32"/>
      <c r="E91" s="32"/>
      <c r="F91" s="33"/>
      <c r="G91" s="34"/>
      <c r="H91" s="35"/>
    </row>
    <row r="92" ht="9" customHeight="1" spans="1:8">
      <c r="A92" s="36"/>
      <c r="B92" s="36"/>
      <c r="C92" s="36"/>
      <c r="D92" s="36"/>
      <c r="E92" s="36"/>
      <c r="F92" s="37"/>
      <c r="G92" s="38"/>
      <c r="H92" s="38"/>
    </row>
    <row r="93" ht="33" customHeight="1" spans="1:8">
      <c r="A93" s="39" t="s">
        <v>227</v>
      </c>
      <c r="B93" s="39"/>
      <c r="C93" s="39"/>
      <c r="D93" s="39"/>
      <c r="E93" s="39"/>
      <c r="F93" s="39"/>
      <c r="G93" s="39"/>
      <c r="H93" s="39"/>
    </row>
    <row r="94" ht="33" customHeight="1" spans="1:8">
      <c r="A94" s="40" t="s">
        <v>228</v>
      </c>
      <c r="B94" s="40"/>
      <c r="C94" s="40"/>
      <c r="D94" s="40"/>
      <c r="E94" s="40"/>
      <c r="F94" s="41"/>
      <c r="G94" s="40"/>
      <c r="H94" s="40"/>
    </row>
    <row r="95" ht="33" customHeight="1" spans="1:8">
      <c r="A95" s="40" t="s">
        <v>229</v>
      </c>
      <c r="B95" s="40"/>
      <c r="C95" s="40"/>
      <c r="D95" s="40"/>
      <c r="E95" s="40"/>
      <c r="F95" s="41"/>
      <c r="G95" s="40"/>
      <c r="H95" s="40"/>
    </row>
    <row r="96" ht="33" customHeight="1" spans="1:8">
      <c r="A96" s="40" t="s">
        <v>230</v>
      </c>
      <c r="B96" s="40"/>
      <c r="C96" s="40"/>
      <c r="D96" s="40"/>
      <c r="E96" s="40"/>
      <c r="F96" s="41"/>
      <c r="G96" s="40"/>
      <c r="H96" s="40"/>
    </row>
    <row r="97" ht="33" customHeight="1" spans="1:8">
      <c r="A97" s="42" t="s">
        <v>231</v>
      </c>
      <c r="B97" s="42"/>
      <c r="C97" s="42"/>
      <c r="D97" s="42"/>
      <c r="E97" s="42"/>
      <c r="F97" s="42"/>
      <c r="G97" s="42"/>
      <c r="H97" s="42"/>
    </row>
  </sheetData>
  <mergeCells count="24">
    <mergeCell ref="A1:B1"/>
    <mergeCell ref="A2:F2"/>
    <mergeCell ref="A91:F91"/>
    <mergeCell ref="G91:H91"/>
    <mergeCell ref="A93:E93"/>
    <mergeCell ref="F93:H93"/>
    <mergeCell ref="A94:H94"/>
    <mergeCell ref="A95:H95"/>
    <mergeCell ref="A96:H96"/>
    <mergeCell ref="A97:H97"/>
    <mergeCell ref="B4:B10"/>
    <mergeCell ref="B11:B21"/>
    <mergeCell ref="B22:B33"/>
    <mergeCell ref="B34:B43"/>
    <mergeCell ref="B44:B46"/>
    <mergeCell ref="B47:B50"/>
    <mergeCell ref="B51:B53"/>
    <mergeCell ref="B54:B60"/>
    <mergeCell ref="B61:B69"/>
    <mergeCell ref="B70:B73"/>
    <mergeCell ref="B74:B81"/>
    <mergeCell ref="B82:B84"/>
    <mergeCell ref="B85:B87"/>
    <mergeCell ref="B88:B90"/>
  </mergeCells>
  <pageMargins left="0.357638888888889" right="0.161111111111111" top="0.60625" bottom="0.409027777777778" header="0.302777777777778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F10" sqref="F10"/>
    </sheetView>
  </sheetViews>
  <sheetFormatPr defaultColWidth="9" defaultRowHeight="14.25"/>
  <cols>
    <col min="1" max="1" width="20.75" customWidth="1"/>
    <col min="2" max="2" width="13.375" customWidth="1"/>
    <col min="3" max="3" width="13.25" customWidth="1"/>
    <col min="4" max="4" width="11.625" customWidth="1"/>
    <col min="5" max="5" width="32.125" customWidth="1"/>
    <col min="6" max="6" width="29.125" customWidth="1"/>
  </cols>
  <sheetData>
    <row r="1" ht="24" customHeight="1" spans="1:1">
      <c r="A1" s="1" t="s">
        <v>232</v>
      </c>
    </row>
    <row r="2" ht="57" customHeight="1" spans="1:13">
      <c r="A2" s="2" t="s">
        <v>233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</row>
    <row r="3" ht="57" customHeight="1" spans="1:6">
      <c r="A3" s="4" t="s">
        <v>4</v>
      </c>
      <c r="B3" s="5" t="s">
        <v>234</v>
      </c>
      <c r="C3" s="5" t="s">
        <v>235</v>
      </c>
      <c r="D3" s="5" t="s">
        <v>236</v>
      </c>
      <c r="E3" s="5" t="s">
        <v>237</v>
      </c>
      <c r="F3" s="6" t="s">
        <v>238</v>
      </c>
    </row>
    <row r="4" ht="90" customHeight="1" spans="1:6">
      <c r="A4" s="7" t="s">
        <v>239</v>
      </c>
      <c r="B4" s="8"/>
      <c r="C4" s="8"/>
      <c r="D4" s="8" t="s">
        <v>240</v>
      </c>
      <c r="E4" s="8"/>
      <c r="F4" s="9" t="s">
        <v>241</v>
      </c>
    </row>
    <row r="7" ht="30" customHeight="1" spans="5:5">
      <c r="E7" s="10" t="s">
        <v>242</v>
      </c>
    </row>
    <row r="8" ht="30" customHeight="1" spans="5:5">
      <c r="E8" s="10" t="s">
        <v>243</v>
      </c>
    </row>
    <row r="9" ht="30" customHeight="1" spans="5:5">
      <c r="E9" s="10" t="s">
        <v>244</v>
      </c>
    </row>
    <row r="10" ht="30" customHeight="1" spans="5:5">
      <c r="E10" s="10" t="s">
        <v>245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附件1-医院零星标识制作服务采购需求表</vt:lpstr>
      <vt:lpstr>附件2-医院零星标识制作服务巡查和维护要求</vt:lpstr>
      <vt:lpstr>附件3-医院零星标识制作服务采购报价分项表</vt:lpstr>
      <vt:lpstr>附件4-医院零星标识制作服务采购报价总表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运早 倪</dc:creator>
  <cp:lastModifiedBy>春</cp:lastModifiedBy>
  <dcterms:created xsi:type="dcterms:W3CDTF">2024-06-11T02:13:00Z</dcterms:created>
  <dcterms:modified xsi:type="dcterms:W3CDTF">2024-06-25T09:16:29Z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2B6F99636F9F4D8AA592DB30A741669A_13</vt:lpwstr>
  </property>
</Properties>
</file>