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<sst xmlns="http://schemas.openxmlformats.org/spreadsheetml/2006/main" count="262" uniqueCount="174">
  <si>
    <t>广东省人民医院生殖中心迁址改造工程第三方检测清单</t>
  </si>
  <si>
    <t>序号</t>
  </si>
  <si>
    <t>项目</t>
  </si>
  <si>
    <t>检测项目</t>
  </si>
  <si>
    <t>单位</t>
  </si>
  <si>
    <t>数量</t>
  </si>
  <si>
    <t>单价
（元）</t>
  </si>
  <si>
    <t>合价
（元）</t>
  </si>
  <si>
    <t>计费依据：粤建检协【2015】8号</t>
  </si>
  <si>
    <t>下浮30％后单价
（元）</t>
  </si>
  <si>
    <t>下浮后30％后合价
（元）</t>
  </si>
  <si>
    <t>备注</t>
  </si>
  <si>
    <t>镀锌电线管（20、25）</t>
  </si>
  <si>
    <t>标志检查,尺寸检查,结构,压力试验</t>
  </si>
  <si>
    <t>组</t>
  </si>
  <si>
    <t>4.45.2、4.45.3、4.45.4、4.45.8</t>
  </si>
  <si>
    <t>面板开关</t>
  </si>
  <si>
    <t>标志,防触电保护,结构（固定式）,绝缘电阻,电气强度,温升,耐热,爬电距离,电气间隙,耐电痕化,耐非正常热（灼热丝试验）</t>
  </si>
  <si>
    <t xml:space="preserve">4.57.1 、4.57.2 、4.57.10 、4.57.9 、4.57.4 、4.57.13 、4.57.6 、4.57.5、4.57.14 </t>
  </si>
  <si>
    <t>插座</t>
  </si>
  <si>
    <t>标志,尺寸检查,防触电保护,接地措施,结构（固定式）,拔出插头所需的力,耐热,爬电距离,电气间隙,耐电痕化,耐非正常热（灼热丝试验）</t>
  </si>
  <si>
    <t xml:space="preserve">4.57.1、4.57.2 、4.57.3 、4.57.10 、4.57.11 、4.57.13 、4.57.6 、4.57.5、 4.57.14 
</t>
  </si>
  <si>
    <t>电线（2.5、4）</t>
  </si>
  <si>
    <t>标志,导体尺寸,电压试验,绝缘电阻,单根阻燃性能,外径尺寸,绝缘厚度,绝缘老化前抗张强度,绝缘老化前断裂伸长率,导体直流电阻</t>
  </si>
  <si>
    <t xml:space="preserve"> 4.65.1 、4.55.8 、4.55.7、4.55.7、4.55.2 、4.55.3 
</t>
  </si>
  <si>
    <t>电缆WDZA-YJY-5*16</t>
  </si>
  <si>
    <t>标志,导体尺寸,绝缘电阻,外径尺寸,护套厚度,绝缘老化前抗张强度,绝缘老化前断裂伸长率,护套老化前抗张强度,护套老化前断裂伸长率,电压试验,单根阻燃性能,导体直流电阻,绝缘厚度</t>
  </si>
  <si>
    <t>电缆WDZA-YJY-5*6</t>
  </si>
  <si>
    <t>金属线槽</t>
  </si>
  <si>
    <t>尺寸,冲击性能,耐电压,绝缘电阻</t>
  </si>
  <si>
    <t>4.46.2、4.46.3、4.46.5、4.46.6</t>
  </si>
  <si>
    <t>灯具</t>
  </si>
  <si>
    <t>功率,功率因数,灯具效能,相关色温,显色指数</t>
  </si>
  <si>
    <t>4.58.18、4.58.19</t>
  </si>
  <si>
    <t>漏电断路器</t>
  </si>
  <si>
    <t>标志,电气间隙,爬电距离,验证电击保护,
温升,验证动作特性,在额定电压极限值时的动作性能,脱扣特性,介电强度（工频耐压）</t>
  </si>
  <si>
    <t>4.56.13 、4.56.1 、4.56.2 、4.56.6 、4.56.4 、4.56.3 、4.56.8 、4.56.10</t>
  </si>
  <si>
    <t>空气断路器</t>
  </si>
  <si>
    <t>标志,电气间隙,爬电距离,电击保护,温升,脱扣特性,介电强度（工频耐压）</t>
  </si>
  <si>
    <t xml:space="preserve">4.56.13 、4.56.1 、4.56.2、4.56.3、4.56.6 、4.56.8 、4.56.10 </t>
  </si>
  <si>
    <t>PPR管材</t>
  </si>
  <si>
    <t>尺寸测量,静液压强度,纵向回缩率,简支梁冲击</t>
  </si>
  <si>
    <t xml:space="preserve">4.43.2、4.43.13 、4.43.8 、4.43.7 </t>
  </si>
  <si>
    <t>PPR管件</t>
  </si>
  <si>
    <t>壁厚、承口平均内径、承口深度,静液压强度</t>
  </si>
  <si>
    <t xml:space="preserve">4.43.2 、4.43.13 </t>
  </si>
  <si>
    <t>阀门</t>
  </si>
  <si>
    <t>壳体,上密封,密封</t>
  </si>
  <si>
    <t>4.54.1、4.54.2、4.54.3</t>
  </si>
  <si>
    <t>胶粘剂</t>
  </si>
  <si>
    <t>溶解性,粘度,粘结强度,水压爆破强度</t>
  </si>
  <si>
    <t>4.37.3、4.37.6、4.37.8、4.37.9</t>
  </si>
  <si>
    <t>塑料UPVC排水管材</t>
  </si>
  <si>
    <t>尺寸测量,维卡软化温度,拉伸屈服应力,断裂伸长率,落锤冲击试验</t>
  </si>
  <si>
    <t xml:space="preserve">4.43.2 、4.43.4 、4.43.3 、4.43.6 </t>
  </si>
  <si>
    <t>塑料UPVC排水管件</t>
  </si>
  <si>
    <t>承口平均内径,承口深度,承口壁厚,维卡软化温度,烘箱试验,坠落试验</t>
  </si>
  <si>
    <t xml:space="preserve">4.43.2 、4.43.4 、
4.43.12、4.43.11  </t>
  </si>
  <si>
    <t>镀锌钢管</t>
  </si>
  <si>
    <t>抗拉强度、下屈服强度、断后伸长率</t>
  </si>
  <si>
    <t>4.25.3</t>
  </si>
  <si>
    <t>消防电话线:WDZN-RYYP-2*1.5</t>
  </si>
  <si>
    <t>蒸压加气混凝土砌块</t>
  </si>
  <si>
    <t>导热系数、抗压强度、干密度</t>
  </si>
  <si>
    <t>4.27.13、4.27.8、4.27.11</t>
  </si>
  <si>
    <t>龙骨</t>
  </si>
  <si>
    <t>双面镀锌量,双面镀锌层厚度、静载试验</t>
  </si>
  <si>
    <t>4.30.3、4.30.4、4.30.8</t>
  </si>
  <si>
    <t>阻燃板</t>
  </si>
  <si>
    <t>燃烧性能、甲醛</t>
  </si>
  <si>
    <t>4.66.5 、11.4.7</t>
  </si>
  <si>
    <t>硅酸钙板</t>
  </si>
  <si>
    <t>燃烧性能、放射性</t>
  </si>
  <si>
    <t>4.66.5 、4.28.18</t>
  </si>
  <si>
    <t>混凝土试块</t>
  </si>
  <si>
    <t>抗压强度</t>
  </si>
  <si>
    <t xml:space="preserve">4.8.10 </t>
  </si>
  <si>
    <t>砂浆</t>
  </si>
  <si>
    <t xml:space="preserve">4.9.10 </t>
  </si>
  <si>
    <t>钢筋原材（8-25）</t>
  </si>
  <si>
    <t>重量偏差,拉伸性能,反向弯曲性能</t>
  </si>
  <si>
    <t>4.16.1、4.16.2、4.16.3、4.16.4、4.16.6</t>
  </si>
  <si>
    <t>铝扣板</t>
  </si>
  <si>
    <t>尺寸偏差,膜厚,附着力,铅笔硬度,耐冲击性</t>
  </si>
  <si>
    <t>4.29.1、4.29.5、4.29.14、4.29.18、4.29.3</t>
  </si>
  <si>
    <t>白色无机涂料</t>
  </si>
  <si>
    <t>在容器中状态,施工性,低温稳定性（3次循环）,低温成膜性,涂膜外观,干燥时间（表干）,耐碱性（24h）,耐洗刷性</t>
  </si>
  <si>
    <t xml:space="preserve">4.35.24 、4.35.26 、4.35.28 、
4.35.7 、4.35.15 、4.35.20 、4.35.31 </t>
  </si>
  <si>
    <t>白色无机防水涂料</t>
  </si>
  <si>
    <t>施工性,低温稳定性,涂膜外观,干燥时间,
耐碱性,低温成膜性</t>
  </si>
  <si>
    <t>4.35.26、4.35.31、4.35.28、4.35.7、4.35.15、4.35.20</t>
  </si>
  <si>
    <t>聚合物水泥防水砂浆</t>
  </si>
  <si>
    <t>不透水性,拉伸强度,固体含量,断裂伸长率</t>
  </si>
  <si>
    <t>4.40.9 、4.40.5 、4.40.2 、</t>
  </si>
  <si>
    <t>地砖</t>
  </si>
  <si>
    <t>放射性、尺寸偏差,吸水率,破坏强度、断裂模数,耐污染性</t>
  </si>
  <si>
    <t>4.15.11、4.15.1、4.15.2、4.15.3、4.15.4、4.15.9</t>
  </si>
  <si>
    <t>墙面砖</t>
  </si>
  <si>
    <t>岩棉板</t>
  </si>
  <si>
    <t>导热系数,体积吸水率、燃烧性能</t>
  </si>
  <si>
    <t>4.51.3、4.51.4、4.66.5</t>
  </si>
  <si>
    <t>镀锌角钢</t>
  </si>
  <si>
    <t>拉伸性能、弯曲性能</t>
  </si>
  <si>
    <t>4.16.1</t>
  </si>
  <si>
    <t>螺栓拉拔</t>
  </si>
  <si>
    <t>螺栓拉拔（暂按化学螺栓计算，最终以实际检测为准）</t>
  </si>
  <si>
    <t>根</t>
  </si>
  <si>
    <t>2.9.1</t>
  </si>
  <si>
    <t>现场检测</t>
  </si>
  <si>
    <t>腻子粉</t>
  </si>
  <si>
    <t>容器中状态,施工性,干燥时间,初期干燥抗裂性(3h),打磨性</t>
  </si>
  <si>
    <t>4.35.24、4.35.26、4.35.7、4.35.2、4.35.4</t>
  </si>
  <si>
    <t>水泥</t>
  </si>
  <si>
    <t>强度,凝结时间,安定性,细度(筛析法),
胶砂流动度,标准稠度用水量</t>
  </si>
  <si>
    <t>4.1.5、4.1.1、4.1.3、4.1.6、4.1.10、4.1.2</t>
  </si>
  <si>
    <t>不锈钢钢管</t>
  </si>
  <si>
    <t>铝合金型材</t>
  </si>
  <si>
    <t>壁厚偏差,抗拉强度,断后伸长率,韦氏硬度、膜厚</t>
  </si>
  <si>
    <t>4.29.4、4.29.2、4.29.3、4.29.5</t>
  </si>
  <si>
    <t>密封胶</t>
  </si>
  <si>
    <t>下垂度,表干时间,弹性恢复率,拉伸模量,定伸粘结性,浸水后定伸粘结性</t>
  </si>
  <si>
    <t>5.5.3、5.5.4、5.5.6、5.5.7、5.5.8、5.5.10</t>
  </si>
  <si>
    <t>瓷砖胶</t>
  </si>
  <si>
    <t>拉伸粘结强度,浸水后拉伸粘结强度</t>
  </si>
  <si>
    <t>4.9.19、4.9.20</t>
  </si>
  <si>
    <t>抗菌树脂板</t>
  </si>
  <si>
    <t>燃烧性能</t>
  </si>
  <si>
    <t xml:space="preserve">4.66.5 </t>
  </si>
  <si>
    <t>地板胶</t>
  </si>
  <si>
    <t>挥发物含量</t>
  </si>
  <si>
    <t>11.4.2</t>
  </si>
  <si>
    <t>配电与照明
系统节能工程</t>
  </si>
  <si>
    <t>平均照度</t>
  </si>
  <si>
    <t>处</t>
  </si>
  <si>
    <t>6.11.5</t>
  </si>
  <si>
    <t>照明功率密度</t>
  </si>
  <si>
    <t>6.11.6</t>
  </si>
  <si>
    <t>风管严密性
及强度</t>
  </si>
  <si>
    <t>送、排风系统</t>
  </si>
  <si>
    <t>系统</t>
  </si>
  <si>
    <t>6.7.4</t>
  </si>
  <si>
    <t>空调系统</t>
  </si>
  <si>
    <t>新风系统</t>
  </si>
  <si>
    <t>系统总风量</t>
  </si>
  <si>
    <t>6.7.2</t>
  </si>
  <si>
    <t>各风口风量</t>
  </si>
  <si>
    <t>个</t>
  </si>
  <si>
    <t>6.7.1</t>
  </si>
  <si>
    <t>风机单位耗功率</t>
  </si>
  <si>
    <t>台</t>
  </si>
  <si>
    <t>6.7.3</t>
  </si>
  <si>
    <t>室内温度</t>
  </si>
  <si>
    <t>间</t>
  </si>
  <si>
    <t>6.7.6</t>
  </si>
  <si>
    <t>风管保温材料</t>
  </si>
  <si>
    <t>导热系数,表观密度,吸水率、燃烧性能</t>
  </si>
  <si>
    <t>4.66.5 、4.52.3、4.52.1、4.52.7</t>
  </si>
  <si>
    <t>水管保温材料</t>
  </si>
  <si>
    <t>消防检测</t>
  </si>
  <si>
    <t>平方米</t>
  </si>
  <si>
    <t>广东省建筑消防设施检测服务行业指导价格</t>
  </si>
  <si>
    <t>洁净空调系统</t>
  </si>
  <si>
    <t>风量（换气次数）</t>
  </si>
  <si>
    <t>个/点</t>
  </si>
  <si>
    <t>若报价人检测资质不能涵盖此类项目，经报招标人批准后，报价人可委托具有相应资质的第三方实施，报价人应对该第三方出具的结果负责，并取得相应管理部门的确认</t>
  </si>
  <si>
    <t>静压差</t>
  </si>
  <si>
    <t>点</t>
  </si>
  <si>
    <t>洁净度(悬浮粒子)</t>
  </si>
  <si>
    <t>空气温度、湿度</t>
  </si>
  <si>
    <t>噪声</t>
  </si>
  <si>
    <t>照度</t>
  </si>
  <si>
    <t>室内空气污染物含量</t>
  </si>
  <si>
    <t>菌落总数（沉降菌）</t>
  </si>
  <si>
    <t>检测费用合计（元）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</si>
</sst>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6"/>
  <sheetViews>
    <sheetView tabSelected="1" workbookViewId="0">
      <pane ySplit="2" topLeftCell="A3" activePane="bottomLeft" state="frozen"/>
      <selection/>
      <selection pane="bottomLeft" activeCell="M6" sqref="M6"/>
    </sheetView>
  </sheetViews>
  <sheetFormatPr defaultColWidth="9" defaultRowHeight="13.5"/>
  <cols>
    <col min="1" max="1" width="7.25" style="3" customWidth="1"/>
    <col min="2" max="2" width="10.25" style="3" customWidth="1"/>
    <col min="3" max="3" width="17.125" style="3" customWidth="1"/>
    <col min="4" max="4" width="41.25" style="1" customWidth="1"/>
    <col min="5" max="6" width="9" style="3"/>
    <col min="7" max="7" width="8.88333333333333" style="3" customWidth="1"/>
    <col min="8" max="8" width="11.1333333333333" style="3" customWidth="1"/>
    <col min="9" max="9" width="46.5" style="4" customWidth="1"/>
    <col min="10" max="10" width="21" style="4" customWidth="1"/>
    <col min="11" max="11" width="19.25" style="1" customWidth="1"/>
    <col min="12" max="12" width="16.3833333333333" style="1" customWidth="1"/>
    <col min="13" max="13" width="13.1083333333333" style="1" customWidth="1"/>
    <col min="14" max="14" width="17.775" style="1" customWidth="1"/>
    <col min="15" max="15" width="17.6666666666667" style="1" customWidth="1"/>
    <col min="16" max="16384" width="9" style="1"/>
  </cols>
  <sheetData>
    <row r="1" ht="29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2"/>
    </row>
    <row r="2" ht="41" customHeight="1" spans="1:15">
      <c r="A2" s="7" t="s">
        <v>1</v>
      </c>
      <c r="B2" s="7" t="s">
        <v>2</v>
      </c>
      <c r="C2" s="7"/>
      <c r="D2" s="8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13" t="s">
        <v>8</v>
      </c>
      <c r="J2" s="7" t="s">
        <v>9</v>
      </c>
      <c r="K2" s="7" t="s">
        <v>10</v>
      </c>
      <c r="L2" s="7" t="s">
        <v>11</v>
      </c>
      <c r="M2" s="14"/>
      <c r="N2" s="14"/>
      <c r="O2" s="14"/>
    </row>
    <row r="3" ht="17" customHeight="1" spans="1:15">
      <c r="A3" s="9">
        <v>1</v>
      </c>
      <c r="B3" s="9" t="s">
        <v>12</v>
      </c>
      <c r="C3" s="9"/>
      <c r="D3" s="10" t="s">
        <v>13</v>
      </c>
      <c r="E3" s="9" t="s">
        <v>14</v>
      </c>
      <c r="F3" s="9">
        <v>2</v>
      </c>
      <c r="G3" s="9">
        <v>400</v>
      </c>
      <c r="H3" s="9">
        <f>F3*G3</f>
        <v>800</v>
      </c>
      <c r="I3" s="15" t="s">
        <v>15</v>
      </c>
      <c r="J3" s="9">
        <f>+G3*0.7</f>
        <v>280</v>
      </c>
      <c r="K3" s="9">
        <f>+H3*0.7</f>
        <v>560</v>
      </c>
      <c r="L3" s="10"/>
      <c r="M3" s="16"/>
      <c r="N3" s="17"/>
      <c r="O3" s="17"/>
    </row>
    <row r="4" ht="36" spans="1:15">
      <c r="A4" s="9">
        <v>2</v>
      </c>
      <c r="B4" s="9" t="s">
        <v>16</v>
      </c>
      <c r="C4" s="9"/>
      <c r="D4" s="10" t="s">
        <v>17</v>
      </c>
      <c r="E4" s="9" t="s">
        <v>14</v>
      </c>
      <c r="F4" s="9">
        <v>1</v>
      </c>
      <c r="G4" s="9">
        <v>1100</v>
      </c>
      <c r="H4" s="9">
        <f t="shared" ref="H4:H35" si="0">F4*G4</f>
        <v>1100</v>
      </c>
      <c r="I4" s="15" t="s">
        <v>18</v>
      </c>
      <c r="J4" s="9">
        <f t="shared" ref="J4:J35" si="1">+G4*0.7</f>
        <v>770</v>
      </c>
      <c r="K4" s="9">
        <f t="shared" ref="K4:K45" si="2">+H4*0.7</f>
        <v>770</v>
      </c>
      <c r="L4" s="10"/>
      <c r="M4" s="16"/>
      <c r="N4" s="17"/>
      <c r="O4" s="17"/>
    </row>
    <row r="5" ht="36" spans="1:15">
      <c r="A5" s="9">
        <v>3</v>
      </c>
      <c r="B5" s="9" t="s">
        <v>19</v>
      </c>
      <c r="C5" s="9"/>
      <c r="D5" s="10" t="s">
        <v>20</v>
      </c>
      <c r="E5" s="9" t="s">
        <v>14</v>
      </c>
      <c r="F5" s="9">
        <v>1</v>
      </c>
      <c r="G5" s="9">
        <v>960</v>
      </c>
      <c r="H5" s="9">
        <f t="shared" si="0"/>
        <v>960</v>
      </c>
      <c r="I5" s="15" t="s">
        <v>21</v>
      </c>
      <c r="J5" s="9">
        <f t="shared" si="1"/>
        <v>672</v>
      </c>
      <c r="K5" s="9">
        <f t="shared" si="2"/>
        <v>672</v>
      </c>
      <c r="L5" s="10"/>
      <c r="M5" s="16"/>
      <c r="N5" s="17"/>
      <c r="O5" s="17"/>
    </row>
    <row r="6" s="1" customFormat="1" ht="36" spans="1:15">
      <c r="A6" s="9">
        <v>4</v>
      </c>
      <c r="B6" s="9" t="s">
        <v>22</v>
      </c>
      <c r="C6" s="9"/>
      <c r="D6" s="10" t="s">
        <v>23</v>
      </c>
      <c r="E6" s="9" t="s">
        <v>14</v>
      </c>
      <c r="F6" s="9">
        <v>2</v>
      </c>
      <c r="G6" s="9">
        <v>1860</v>
      </c>
      <c r="H6" s="9">
        <f t="shared" si="0"/>
        <v>3720</v>
      </c>
      <c r="I6" s="15" t="s">
        <v>24</v>
      </c>
      <c r="J6" s="9">
        <f t="shared" si="1"/>
        <v>1302</v>
      </c>
      <c r="K6" s="9">
        <f t="shared" si="2"/>
        <v>2604</v>
      </c>
      <c r="L6" s="10"/>
      <c r="M6" s="16"/>
      <c r="N6" s="17"/>
      <c r="O6" s="17"/>
    </row>
    <row r="7" s="1" customFormat="1" ht="48" spans="1:15">
      <c r="A7" s="9">
        <v>5</v>
      </c>
      <c r="B7" s="9" t="s">
        <v>25</v>
      </c>
      <c r="C7" s="9"/>
      <c r="D7" s="10" t="s">
        <v>26</v>
      </c>
      <c r="E7" s="9" t="s">
        <v>14</v>
      </c>
      <c r="F7" s="9">
        <v>1</v>
      </c>
      <c r="G7" s="11">
        <v>3900</v>
      </c>
      <c r="H7" s="9">
        <f t="shared" si="0"/>
        <v>3900</v>
      </c>
      <c r="I7" s="15" t="s">
        <v>24</v>
      </c>
      <c r="J7" s="9">
        <f t="shared" si="1"/>
        <v>2730</v>
      </c>
      <c r="K7" s="9">
        <f t="shared" si="2"/>
        <v>2730</v>
      </c>
      <c r="L7" s="10"/>
      <c r="M7" s="16"/>
      <c r="N7" s="17"/>
      <c r="O7" s="17"/>
    </row>
    <row r="8" s="1" customFormat="1" ht="48" spans="1:15">
      <c r="A8" s="9">
        <v>6</v>
      </c>
      <c r="B8" s="9" t="s">
        <v>27</v>
      </c>
      <c r="C8" s="9"/>
      <c r="D8" s="10" t="s">
        <v>26</v>
      </c>
      <c r="E8" s="9" t="s">
        <v>14</v>
      </c>
      <c r="F8" s="9">
        <v>1</v>
      </c>
      <c r="G8" s="11">
        <v>3900</v>
      </c>
      <c r="H8" s="9">
        <f t="shared" si="0"/>
        <v>3900</v>
      </c>
      <c r="I8" s="15" t="s">
        <v>24</v>
      </c>
      <c r="J8" s="9">
        <f t="shared" si="1"/>
        <v>2730</v>
      </c>
      <c r="K8" s="9">
        <f t="shared" si="2"/>
        <v>2730</v>
      </c>
      <c r="L8" s="10"/>
      <c r="M8" s="16"/>
      <c r="N8" s="17"/>
      <c r="O8" s="17"/>
    </row>
    <row r="9" ht="17" customHeight="1" spans="1:15">
      <c r="A9" s="9">
        <v>7</v>
      </c>
      <c r="B9" s="9" t="s">
        <v>28</v>
      </c>
      <c r="C9" s="9"/>
      <c r="D9" s="10" t="s">
        <v>29</v>
      </c>
      <c r="E9" s="9" t="s">
        <v>14</v>
      </c>
      <c r="F9" s="9">
        <v>1</v>
      </c>
      <c r="G9" s="9">
        <v>900</v>
      </c>
      <c r="H9" s="9">
        <f t="shared" si="0"/>
        <v>900</v>
      </c>
      <c r="I9" s="15" t="s">
        <v>30</v>
      </c>
      <c r="J9" s="9">
        <f t="shared" si="1"/>
        <v>630</v>
      </c>
      <c r="K9" s="9">
        <f t="shared" si="2"/>
        <v>630</v>
      </c>
      <c r="L9" s="10"/>
      <c r="M9" s="16"/>
      <c r="N9" s="17"/>
      <c r="O9" s="17"/>
    </row>
    <row r="10" ht="17" customHeight="1" spans="1:15">
      <c r="A10" s="9">
        <v>8</v>
      </c>
      <c r="B10" s="9" t="s">
        <v>31</v>
      </c>
      <c r="C10" s="9"/>
      <c r="D10" s="10" t="s">
        <v>32</v>
      </c>
      <c r="E10" s="9" t="s">
        <v>14</v>
      </c>
      <c r="F10" s="9">
        <v>2</v>
      </c>
      <c r="G10" s="9">
        <v>2000</v>
      </c>
      <c r="H10" s="9">
        <f t="shared" si="0"/>
        <v>4000</v>
      </c>
      <c r="I10" s="15" t="s">
        <v>33</v>
      </c>
      <c r="J10" s="9">
        <f t="shared" si="1"/>
        <v>1400</v>
      </c>
      <c r="K10" s="9">
        <f t="shared" si="2"/>
        <v>2800</v>
      </c>
      <c r="L10" s="10"/>
      <c r="M10" s="16"/>
      <c r="N10" s="17"/>
      <c r="O10" s="17"/>
    </row>
    <row r="11" ht="36" spans="1:15">
      <c r="A11" s="9">
        <v>9</v>
      </c>
      <c r="B11" s="9" t="s">
        <v>34</v>
      </c>
      <c r="C11" s="9"/>
      <c r="D11" s="10" t="s">
        <v>35</v>
      </c>
      <c r="E11" s="9" t="s">
        <v>14</v>
      </c>
      <c r="F11" s="9">
        <v>1</v>
      </c>
      <c r="G11" s="9">
        <v>1800</v>
      </c>
      <c r="H11" s="9">
        <f t="shared" si="0"/>
        <v>1800</v>
      </c>
      <c r="I11" s="15" t="s">
        <v>36</v>
      </c>
      <c r="J11" s="9">
        <f t="shared" si="1"/>
        <v>1260</v>
      </c>
      <c r="K11" s="9">
        <f t="shared" si="2"/>
        <v>1260</v>
      </c>
      <c r="L11" s="10"/>
      <c r="M11" s="16"/>
      <c r="N11" s="17"/>
      <c r="O11" s="17"/>
    </row>
    <row r="12" ht="29" customHeight="1" spans="1:15">
      <c r="A12" s="9">
        <v>10</v>
      </c>
      <c r="B12" s="9" t="s">
        <v>37</v>
      </c>
      <c r="C12" s="9"/>
      <c r="D12" s="10" t="s">
        <v>38</v>
      </c>
      <c r="E12" s="9" t="s">
        <v>14</v>
      </c>
      <c r="F12" s="9">
        <v>1</v>
      </c>
      <c r="G12" s="9">
        <v>1200</v>
      </c>
      <c r="H12" s="9">
        <f t="shared" si="0"/>
        <v>1200</v>
      </c>
      <c r="I12" s="15" t="s">
        <v>39</v>
      </c>
      <c r="J12" s="9">
        <f t="shared" si="1"/>
        <v>840</v>
      </c>
      <c r="K12" s="9">
        <f t="shared" si="2"/>
        <v>840</v>
      </c>
      <c r="L12" s="10"/>
      <c r="M12" s="16"/>
      <c r="N12" s="17"/>
      <c r="O12" s="17"/>
    </row>
    <row r="13" ht="17" customHeight="1" spans="1:15">
      <c r="A13" s="9">
        <v>11</v>
      </c>
      <c r="B13" s="9" t="s">
        <v>40</v>
      </c>
      <c r="C13" s="9"/>
      <c r="D13" s="10" t="s">
        <v>41</v>
      </c>
      <c r="E13" s="9" t="s">
        <v>14</v>
      </c>
      <c r="F13" s="9">
        <v>1</v>
      </c>
      <c r="G13" s="9">
        <v>1500</v>
      </c>
      <c r="H13" s="9">
        <f t="shared" si="0"/>
        <v>1500</v>
      </c>
      <c r="I13" s="15" t="s">
        <v>42</v>
      </c>
      <c r="J13" s="9">
        <f t="shared" si="1"/>
        <v>1050</v>
      </c>
      <c r="K13" s="9">
        <f t="shared" si="2"/>
        <v>1050</v>
      </c>
      <c r="L13" s="10"/>
      <c r="M13" s="16"/>
      <c r="N13" s="17"/>
      <c r="O13" s="17"/>
    </row>
    <row r="14" ht="17" customHeight="1" spans="1:15">
      <c r="A14" s="9">
        <v>12</v>
      </c>
      <c r="B14" s="9" t="s">
        <v>43</v>
      </c>
      <c r="C14" s="9"/>
      <c r="D14" s="10" t="s">
        <v>44</v>
      </c>
      <c r="E14" s="9" t="s">
        <v>14</v>
      </c>
      <c r="F14" s="9">
        <v>1</v>
      </c>
      <c r="G14" s="9">
        <v>1100</v>
      </c>
      <c r="H14" s="9">
        <f t="shared" si="0"/>
        <v>1100</v>
      </c>
      <c r="I14" s="15" t="s">
        <v>45</v>
      </c>
      <c r="J14" s="9">
        <f t="shared" si="1"/>
        <v>770</v>
      </c>
      <c r="K14" s="9">
        <f t="shared" si="2"/>
        <v>770</v>
      </c>
      <c r="L14" s="10"/>
      <c r="M14" s="16"/>
      <c r="N14" s="17"/>
      <c r="O14" s="17"/>
    </row>
    <row r="15" ht="17" customHeight="1" spans="1:15">
      <c r="A15" s="9">
        <v>13</v>
      </c>
      <c r="B15" s="9" t="s">
        <v>46</v>
      </c>
      <c r="C15" s="9"/>
      <c r="D15" s="10" t="s">
        <v>47</v>
      </c>
      <c r="E15" s="9" t="s">
        <v>14</v>
      </c>
      <c r="F15" s="9">
        <v>1</v>
      </c>
      <c r="G15" s="9">
        <v>1200</v>
      </c>
      <c r="H15" s="9">
        <f t="shared" si="0"/>
        <v>1200</v>
      </c>
      <c r="I15" s="15" t="s">
        <v>48</v>
      </c>
      <c r="J15" s="9">
        <f t="shared" si="1"/>
        <v>840</v>
      </c>
      <c r="K15" s="9">
        <f t="shared" si="2"/>
        <v>840</v>
      </c>
      <c r="L15" s="10"/>
      <c r="M15" s="16"/>
      <c r="N15" s="17"/>
      <c r="O15" s="17"/>
    </row>
    <row r="16" s="1" customFormat="1" ht="17" customHeight="1" spans="1:15">
      <c r="A16" s="9">
        <v>14</v>
      </c>
      <c r="B16" s="9" t="s">
        <v>49</v>
      </c>
      <c r="C16" s="9"/>
      <c r="D16" s="10" t="s">
        <v>50</v>
      </c>
      <c r="E16" s="9" t="s">
        <v>14</v>
      </c>
      <c r="F16" s="9">
        <v>1</v>
      </c>
      <c r="G16" s="9">
        <v>1300</v>
      </c>
      <c r="H16" s="9">
        <f t="shared" si="0"/>
        <v>1300</v>
      </c>
      <c r="I16" s="15" t="s">
        <v>51</v>
      </c>
      <c r="J16" s="9">
        <f t="shared" si="1"/>
        <v>910</v>
      </c>
      <c r="K16" s="9">
        <f t="shared" si="2"/>
        <v>910</v>
      </c>
      <c r="L16" s="10"/>
      <c r="M16" s="16"/>
      <c r="N16" s="17"/>
      <c r="O16" s="17"/>
    </row>
    <row r="17" ht="28" customHeight="1" spans="1:15">
      <c r="A17" s="9">
        <v>15</v>
      </c>
      <c r="B17" s="9" t="s">
        <v>52</v>
      </c>
      <c r="C17" s="9"/>
      <c r="D17" s="10" t="s">
        <v>53</v>
      </c>
      <c r="E17" s="9" t="s">
        <v>14</v>
      </c>
      <c r="F17" s="9">
        <v>1</v>
      </c>
      <c r="G17" s="9">
        <v>1050</v>
      </c>
      <c r="H17" s="9">
        <f t="shared" si="0"/>
        <v>1050</v>
      </c>
      <c r="I17" s="15" t="s">
        <v>54</v>
      </c>
      <c r="J17" s="9">
        <f t="shared" si="1"/>
        <v>735</v>
      </c>
      <c r="K17" s="9">
        <f t="shared" si="2"/>
        <v>735</v>
      </c>
      <c r="L17" s="10"/>
      <c r="M17" s="16"/>
      <c r="N17" s="17"/>
      <c r="O17" s="17"/>
    </row>
    <row r="18" ht="29" customHeight="1" spans="1:15">
      <c r="A18" s="9">
        <v>16</v>
      </c>
      <c r="B18" s="9" t="s">
        <v>55</v>
      </c>
      <c r="C18" s="9"/>
      <c r="D18" s="10" t="s">
        <v>56</v>
      </c>
      <c r="E18" s="9" t="s">
        <v>14</v>
      </c>
      <c r="F18" s="9">
        <v>1</v>
      </c>
      <c r="G18" s="9">
        <v>710</v>
      </c>
      <c r="H18" s="9">
        <f t="shared" si="0"/>
        <v>710</v>
      </c>
      <c r="I18" s="15" t="s">
        <v>57</v>
      </c>
      <c r="J18" s="9">
        <f t="shared" si="1"/>
        <v>497</v>
      </c>
      <c r="K18" s="9">
        <f t="shared" si="2"/>
        <v>497</v>
      </c>
      <c r="L18" s="10"/>
      <c r="M18" s="16"/>
      <c r="N18" s="17"/>
      <c r="O18" s="17"/>
    </row>
    <row r="19" s="1" customFormat="1" ht="69" customHeight="1" spans="1:15">
      <c r="A19" s="9">
        <v>17</v>
      </c>
      <c r="B19" s="9" t="s">
        <v>58</v>
      </c>
      <c r="C19" s="9"/>
      <c r="D19" s="10" t="s">
        <v>59</v>
      </c>
      <c r="E19" s="9" t="s">
        <v>14</v>
      </c>
      <c r="F19" s="9">
        <v>1</v>
      </c>
      <c r="G19" s="11">
        <v>500</v>
      </c>
      <c r="H19" s="9">
        <f t="shared" si="0"/>
        <v>500</v>
      </c>
      <c r="I19" s="15" t="s">
        <v>60</v>
      </c>
      <c r="J19" s="9">
        <f t="shared" si="1"/>
        <v>350</v>
      </c>
      <c r="K19" s="9">
        <f t="shared" si="2"/>
        <v>350</v>
      </c>
      <c r="L19" s="10"/>
      <c r="M19" s="16"/>
      <c r="N19" s="18"/>
      <c r="O19" s="17"/>
    </row>
    <row r="20" ht="43" customHeight="1" spans="1:15">
      <c r="A20" s="9">
        <v>18</v>
      </c>
      <c r="B20" s="9" t="s">
        <v>61</v>
      </c>
      <c r="C20" s="9"/>
      <c r="D20" s="10" t="s">
        <v>23</v>
      </c>
      <c r="E20" s="9" t="s">
        <v>14</v>
      </c>
      <c r="F20" s="9">
        <v>1</v>
      </c>
      <c r="G20" s="9">
        <v>1860</v>
      </c>
      <c r="H20" s="9">
        <f t="shared" si="0"/>
        <v>1860</v>
      </c>
      <c r="I20" s="15" t="s">
        <v>24</v>
      </c>
      <c r="J20" s="9">
        <f t="shared" si="1"/>
        <v>1302</v>
      </c>
      <c r="K20" s="9">
        <f t="shared" si="2"/>
        <v>1302</v>
      </c>
      <c r="L20" s="10"/>
      <c r="M20" s="16"/>
      <c r="N20" s="17"/>
      <c r="O20" s="17"/>
    </row>
    <row r="21" ht="17" customHeight="1" spans="1:15">
      <c r="A21" s="9">
        <v>19</v>
      </c>
      <c r="B21" s="9" t="s">
        <v>62</v>
      </c>
      <c r="C21" s="9"/>
      <c r="D21" s="10" t="s">
        <v>63</v>
      </c>
      <c r="E21" s="9" t="s">
        <v>14</v>
      </c>
      <c r="F21" s="9">
        <v>1</v>
      </c>
      <c r="G21" s="9">
        <v>1800</v>
      </c>
      <c r="H21" s="9">
        <f t="shared" si="0"/>
        <v>1800</v>
      </c>
      <c r="I21" s="15" t="s">
        <v>64</v>
      </c>
      <c r="J21" s="9">
        <f t="shared" si="1"/>
        <v>1260</v>
      </c>
      <c r="K21" s="9">
        <f t="shared" si="2"/>
        <v>1260</v>
      </c>
      <c r="L21" s="10"/>
      <c r="M21" s="16"/>
      <c r="N21" s="17"/>
      <c r="O21" s="17"/>
    </row>
    <row r="22" ht="17" customHeight="1" spans="1:15">
      <c r="A22" s="9">
        <v>20</v>
      </c>
      <c r="B22" s="9" t="s">
        <v>65</v>
      </c>
      <c r="C22" s="9"/>
      <c r="D22" s="10" t="s">
        <v>66</v>
      </c>
      <c r="E22" s="9" t="s">
        <v>14</v>
      </c>
      <c r="F22" s="9">
        <v>1</v>
      </c>
      <c r="G22" s="9">
        <v>900</v>
      </c>
      <c r="H22" s="9">
        <f t="shared" si="0"/>
        <v>900</v>
      </c>
      <c r="I22" s="15" t="s">
        <v>67</v>
      </c>
      <c r="J22" s="9">
        <f t="shared" si="1"/>
        <v>630</v>
      </c>
      <c r="K22" s="9">
        <f t="shared" si="2"/>
        <v>630</v>
      </c>
      <c r="L22" s="10"/>
      <c r="M22" s="16"/>
      <c r="N22" s="17"/>
      <c r="O22" s="17"/>
    </row>
    <row r="23" ht="17" customHeight="1" spans="1:15">
      <c r="A23" s="9">
        <v>21</v>
      </c>
      <c r="B23" s="9" t="s">
        <v>68</v>
      </c>
      <c r="C23" s="9"/>
      <c r="D23" s="10" t="s">
        <v>69</v>
      </c>
      <c r="E23" s="9" t="s">
        <v>14</v>
      </c>
      <c r="F23" s="9">
        <v>1</v>
      </c>
      <c r="G23" s="9">
        <v>5900</v>
      </c>
      <c r="H23" s="9">
        <f t="shared" si="0"/>
        <v>5900</v>
      </c>
      <c r="I23" s="15" t="s">
        <v>70</v>
      </c>
      <c r="J23" s="9">
        <f t="shared" si="1"/>
        <v>4130</v>
      </c>
      <c r="K23" s="9">
        <f t="shared" si="2"/>
        <v>4130</v>
      </c>
      <c r="L23" s="10"/>
      <c r="M23" s="16"/>
      <c r="N23" s="17"/>
      <c r="O23" s="17"/>
    </row>
    <row r="24" ht="17" customHeight="1" spans="1:15">
      <c r="A24" s="9">
        <v>22</v>
      </c>
      <c r="B24" s="9" t="s">
        <v>71</v>
      </c>
      <c r="C24" s="9"/>
      <c r="D24" s="10" t="s">
        <v>72</v>
      </c>
      <c r="E24" s="9" t="s">
        <v>14</v>
      </c>
      <c r="F24" s="9">
        <v>1</v>
      </c>
      <c r="G24" s="9">
        <v>6100</v>
      </c>
      <c r="H24" s="9">
        <f t="shared" si="0"/>
        <v>6100</v>
      </c>
      <c r="I24" s="15" t="s">
        <v>73</v>
      </c>
      <c r="J24" s="9">
        <f t="shared" si="1"/>
        <v>4270</v>
      </c>
      <c r="K24" s="9">
        <f t="shared" si="2"/>
        <v>4270</v>
      </c>
      <c r="L24" s="10"/>
      <c r="M24" s="16"/>
      <c r="N24" s="17"/>
      <c r="O24" s="17"/>
    </row>
    <row r="25" ht="17" customHeight="1" spans="1:15">
      <c r="A25" s="9">
        <v>23</v>
      </c>
      <c r="B25" s="9" t="s">
        <v>74</v>
      </c>
      <c r="C25" s="9"/>
      <c r="D25" s="10" t="s">
        <v>75</v>
      </c>
      <c r="E25" s="9" t="s">
        <v>14</v>
      </c>
      <c r="F25" s="9">
        <v>10</v>
      </c>
      <c r="G25" s="9">
        <v>60</v>
      </c>
      <c r="H25" s="9">
        <f t="shared" si="0"/>
        <v>600</v>
      </c>
      <c r="I25" s="15" t="s">
        <v>76</v>
      </c>
      <c r="J25" s="9">
        <f t="shared" si="1"/>
        <v>42</v>
      </c>
      <c r="K25" s="9">
        <f t="shared" si="2"/>
        <v>420</v>
      </c>
      <c r="L25" s="10"/>
      <c r="M25" s="16"/>
      <c r="N25" s="17"/>
      <c r="O25" s="17"/>
    </row>
    <row r="26" ht="17" customHeight="1" spans="1:15">
      <c r="A26" s="9">
        <v>24</v>
      </c>
      <c r="B26" s="9" t="s">
        <v>77</v>
      </c>
      <c r="C26" s="9"/>
      <c r="D26" s="10" t="s">
        <v>75</v>
      </c>
      <c r="E26" s="9" t="s">
        <v>14</v>
      </c>
      <c r="F26" s="9">
        <v>1</v>
      </c>
      <c r="G26" s="9">
        <v>50</v>
      </c>
      <c r="H26" s="9">
        <f t="shared" si="0"/>
        <v>50</v>
      </c>
      <c r="I26" s="15" t="s">
        <v>78</v>
      </c>
      <c r="J26" s="9">
        <f t="shared" si="1"/>
        <v>35</v>
      </c>
      <c r="K26" s="9">
        <f t="shared" si="2"/>
        <v>35</v>
      </c>
      <c r="L26" s="10"/>
      <c r="M26" s="16"/>
      <c r="N26" s="17"/>
      <c r="O26" s="17"/>
    </row>
    <row r="27" ht="17" customHeight="1" spans="1:15">
      <c r="A27" s="9">
        <v>25</v>
      </c>
      <c r="B27" s="9" t="s">
        <v>79</v>
      </c>
      <c r="C27" s="9"/>
      <c r="D27" s="10" t="s">
        <v>80</v>
      </c>
      <c r="E27" s="9" t="s">
        <v>14</v>
      </c>
      <c r="F27" s="9">
        <v>9</v>
      </c>
      <c r="G27" s="9">
        <v>380</v>
      </c>
      <c r="H27" s="9">
        <f t="shared" si="0"/>
        <v>3420</v>
      </c>
      <c r="I27" s="15" t="s">
        <v>81</v>
      </c>
      <c r="J27" s="9">
        <f t="shared" si="1"/>
        <v>266</v>
      </c>
      <c r="K27" s="9">
        <f t="shared" si="2"/>
        <v>2394</v>
      </c>
      <c r="L27" s="10"/>
      <c r="M27" s="16"/>
      <c r="N27" s="17"/>
      <c r="O27" s="17"/>
    </row>
    <row r="28" ht="17" customHeight="1" spans="1:15">
      <c r="A28" s="9">
        <v>26</v>
      </c>
      <c r="B28" s="9" t="s">
        <v>82</v>
      </c>
      <c r="C28" s="9"/>
      <c r="D28" s="10" t="s">
        <v>83</v>
      </c>
      <c r="E28" s="9" t="s">
        <v>14</v>
      </c>
      <c r="F28" s="9">
        <v>1</v>
      </c>
      <c r="G28" s="9">
        <v>1100</v>
      </c>
      <c r="H28" s="9">
        <f t="shared" si="0"/>
        <v>1100</v>
      </c>
      <c r="I28" s="15" t="s">
        <v>84</v>
      </c>
      <c r="J28" s="9">
        <f t="shared" si="1"/>
        <v>770</v>
      </c>
      <c r="K28" s="9">
        <f t="shared" si="2"/>
        <v>770</v>
      </c>
      <c r="L28" s="10"/>
      <c r="M28" s="16"/>
      <c r="N28" s="17"/>
      <c r="O28" s="17"/>
    </row>
    <row r="29" ht="43" customHeight="1" spans="1:15">
      <c r="A29" s="9">
        <v>27</v>
      </c>
      <c r="B29" s="9" t="s">
        <v>85</v>
      </c>
      <c r="C29" s="9"/>
      <c r="D29" s="10" t="s">
        <v>86</v>
      </c>
      <c r="E29" s="9" t="s">
        <v>14</v>
      </c>
      <c r="F29" s="9">
        <v>1</v>
      </c>
      <c r="G29" s="9">
        <v>1400</v>
      </c>
      <c r="H29" s="9">
        <f t="shared" si="0"/>
        <v>1400</v>
      </c>
      <c r="I29" s="15" t="s">
        <v>87</v>
      </c>
      <c r="J29" s="9">
        <f t="shared" si="1"/>
        <v>980</v>
      </c>
      <c r="K29" s="9">
        <f t="shared" si="2"/>
        <v>980</v>
      </c>
      <c r="L29" s="10"/>
      <c r="M29" s="16"/>
      <c r="N29" s="17"/>
      <c r="O29" s="17"/>
    </row>
    <row r="30" ht="29" customHeight="1" spans="1:15">
      <c r="A30" s="9">
        <v>28</v>
      </c>
      <c r="B30" s="9" t="s">
        <v>88</v>
      </c>
      <c r="C30" s="9"/>
      <c r="D30" s="10" t="s">
        <v>89</v>
      </c>
      <c r="E30" s="9" t="s">
        <v>14</v>
      </c>
      <c r="F30" s="9">
        <v>1</v>
      </c>
      <c r="G30" s="9">
        <v>1050</v>
      </c>
      <c r="H30" s="9">
        <f t="shared" si="0"/>
        <v>1050</v>
      </c>
      <c r="I30" s="15" t="s">
        <v>90</v>
      </c>
      <c r="J30" s="9">
        <f t="shared" si="1"/>
        <v>735</v>
      </c>
      <c r="K30" s="9">
        <f t="shared" si="2"/>
        <v>735</v>
      </c>
      <c r="L30" s="10"/>
      <c r="M30" s="16"/>
      <c r="N30" s="17"/>
      <c r="O30" s="17"/>
    </row>
    <row r="31" s="1" customFormat="1" ht="76" customHeight="1" spans="1:15">
      <c r="A31" s="9">
        <v>29</v>
      </c>
      <c r="B31" s="9" t="s">
        <v>91</v>
      </c>
      <c r="C31" s="9"/>
      <c r="D31" s="10" t="s">
        <v>92</v>
      </c>
      <c r="E31" s="9" t="s">
        <v>14</v>
      </c>
      <c r="F31" s="9">
        <v>1</v>
      </c>
      <c r="G31" s="11">
        <v>1000</v>
      </c>
      <c r="H31" s="9">
        <f t="shared" si="0"/>
        <v>1000</v>
      </c>
      <c r="I31" s="15" t="s">
        <v>93</v>
      </c>
      <c r="J31" s="9">
        <f t="shared" si="1"/>
        <v>700</v>
      </c>
      <c r="K31" s="9">
        <f t="shared" si="2"/>
        <v>700</v>
      </c>
      <c r="L31" s="10"/>
      <c r="M31" s="16"/>
      <c r="N31" s="18"/>
      <c r="O31" s="17"/>
    </row>
    <row r="32" ht="30" customHeight="1" spans="1:15">
      <c r="A32" s="9">
        <v>30</v>
      </c>
      <c r="B32" s="9" t="s">
        <v>94</v>
      </c>
      <c r="C32" s="9"/>
      <c r="D32" s="10" t="s">
        <v>95</v>
      </c>
      <c r="E32" s="9" t="s">
        <v>14</v>
      </c>
      <c r="F32" s="9">
        <v>1</v>
      </c>
      <c r="G32" s="9">
        <v>3050</v>
      </c>
      <c r="H32" s="9">
        <f t="shared" si="0"/>
        <v>3050</v>
      </c>
      <c r="I32" s="15" t="s">
        <v>96</v>
      </c>
      <c r="J32" s="9">
        <f t="shared" si="1"/>
        <v>2135</v>
      </c>
      <c r="K32" s="9">
        <f t="shared" si="2"/>
        <v>2135</v>
      </c>
      <c r="L32" s="10"/>
      <c r="M32" s="16"/>
      <c r="N32" s="17"/>
      <c r="O32" s="17"/>
    </row>
    <row r="33" ht="28" customHeight="1" spans="1:15">
      <c r="A33" s="9">
        <v>31</v>
      </c>
      <c r="B33" s="9" t="s">
        <v>97</v>
      </c>
      <c r="C33" s="9"/>
      <c r="D33" s="10" t="s">
        <v>95</v>
      </c>
      <c r="E33" s="9" t="s">
        <v>14</v>
      </c>
      <c r="F33" s="9">
        <v>1</v>
      </c>
      <c r="G33" s="9">
        <v>3050</v>
      </c>
      <c r="H33" s="9">
        <f t="shared" si="0"/>
        <v>3050</v>
      </c>
      <c r="I33" s="15" t="s">
        <v>96</v>
      </c>
      <c r="J33" s="9">
        <f t="shared" si="1"/>
        <v>2135</v>
      </c>
      <c r="K33" s="9">
        <f t="shared" si="2"/>
        <v>2135</v>
      </c>
      <c r="L33" s="10"/>
      <c r="M33" s="16"/>
      <c r="N33" s="17"/>
      <c r="O33" s="17"/>
    </row>
    <row r="34" ht="17" customHeight="1" spans="1:15">
      <c r="A34" s="9">
        <v>32</v>
      </c>
      <c r="B34" s="9" t="s">
        <v>98</v>
      </c>
      <c r="C34" s="9"/>
      <c r="D34" s="10" t="s">
        <v>99</v>
      </c>
      <c r="E34" s="9" t="s">
        <v>14</v>
      </c>
      <c r="F34" s="9">
        <v>1</v>
      </c>
      <c r="G34" s="9">
        <v>6200</v>
      </c>
      <c r="H34" s="9">
        <f t="shared" si="0"/>
        <v>6200</v>
      </c>
      <c r="I34" s="15" t="s">
        <v>100</v>
      </c>
      <c r="J34" s="9">
        <f t="shared" si="1"/>
        <v>4340</v>
      </c>
      <c r="K34" s="9">
        <f t="shared" si="2"/>
        <v>4340</v>
      </c>
      <c r="L34" s="10"/>
      <c r="M34" s="16"/>
      <c r="N34" s="17"/>
      <c r="O34" s="17"/>
    </row>
    <row r="35" ht="17" customHeight="1" spans="1:15">
      <c r="A35" s="9">
        <v>33</v>
      </c>
      <c r="B35" s="9" t="s">
        <v>101</v>
      </c>
      <c r="C35" s="9"/>
      <c r="D35" s="10" t="s">
        <v>102</v>
      </c>
      <c r="E35" s="9" t="s">
        <v>14</v>
      </c>
      <c r="F35" s="9">
        <v>1</v>
      </c>
      <c r="G35" s="9">
        <v>150</v>
      </c>
      <c r="H35" s="9">
        <f t="shared" si="0"/>
        <v>150</v>
      </c>
      <c r="I35" s="15" t="s">
        <v>103</v>
      </c>
      <c r="J35" s="9">
        <f t="shared" si="1"/>
        <v>105</v>
      </c>
      <c r="K35" s="9">
        <f t="shared" si="2"/>
        <v>105</v>
      </c>
      <c r="L35" s="10"/>
      <c r="M35" s="16"/>
      <c r="N35" s="17"/>
      <c r="O35" s="17"/>
    </row>
    <row r="36" s="2" customFormat="1" ht="49" customHeight="1" spans="1:23">
      <c r="A36" s="9">
        <v>34</v>
      </c>
      <c r="B36" s="9" t="s">
        <v>104</v>
      </c>
      <c r="C36" s="9"/>
      <c r="D36" s="10" t="s">
        <v>105</v>
      </c>
      <c r="E36" s="9" t="s">
        <v>106</v>
      </c>
      <c r="F36" s="9">
        <v>5</v>
      </c>
      <c r="G36" s="9">
        <v>1200</v>
      </c>
      <c r="H36" s="9">
        <f t="shared" ref="H36:H63" si="3">F36*G36</f>
        <v>6000</v>
      </c>
      <c r="I36" s="15" t="s">
        <v>107</v>
      </c>
      <c r="J36" s="9">
        <f t="shared" ref="J36:J68" si="4">+G36*0.7</f>
        <v>840</v>
      </c>
      <c r="K36" s="9">
        <f t="shared" si="2"/>
        <v>4200</v>
      </c>
      <c r="L36" s="10" t="s">
        <v>108</v>
      </c>
      <c r="M36" s="16"/>
      <c r="N36" s="18"/>
      <c r="O36" s="17"/>
      <c r="P36" s="1"/>
      <c r="Q36" s="1"/>
      <c r="R36" s="1"/>
      <c r="S36" s="1"/>
      <c r="T36" s="1"/>
      <c r="U36" s="1"/>
      <c r="V36" s="1"/>
      <c r="W36" s="1"/>
    </row>
    <row r="37" ht="33" customHeight="1" spans="1:15">
      <c r="A37" s="9">
        <v>35</v>
      </c>
      <c r="B37" s="9" t="s">
        <v>109</v>
      </c>
      <c r="C37" s="9"/>
      <c r="D37" s="10" t="s">
        <v>110</v>
      </c>
      <c r="E37" s="9" t="s">
        <v>14</v>
      </c>
      <c r="F37" s="9">
        <v>1</v>
      </c>
      <c r="G37" s="9">
        <v>900</v>
      </c>
      <c r="H37" s="9">
        <f t="shared" si="3"/>
        <v>900</v>
      </c>
      <c r="I37" s="15" t="s">
        <v>111</v>
      </c>
      <c r="J37" s="9">
        <f t="shared" si="4"/>
        <v>630</v>
      </c>
      <c r="K37" s="9">
        <f t="shared" si="2"/>
        <v>630</v>
      </c>
      <c r="L37" s="10"/>
      <c r="M37" s="16"/>
      <c r="N37" s="17"/>
      <c r="O37" s="17"/>
    </row>
    <row r="38" ht="24" spans="1:15">
      <c r="A38" s="9">
        <v>36</v>
      </c>
      <c r="B38" s="9" t="s">
        <v>112</v>
      </c>
      <c r="C38" s="9"/>
      <c r="D38" s="10" t="s">
        <v>113</v>
      </c>
      <c r="E38" s="9" t="s">
        <v>14</v>
      </c>
      <c r="F38" s="9">
        <v>1</v>
      </c>
      <c r="G38" s="9">
        <v>1050</v>
      </c>
      <c r="H38" s="9">
        <f t="shared" si="3"/>
        <v>1050</v>
      </c>
      <c r="I38" s="15" t="s">
        <v>114</v>
      </c>
      <c r="J38" s="9">
        <f t="shared" si="4"/>
        <v>735</v>
      </c>
      <c r="K38" s="9">
        <f t="shared" si="2"/>
        <v>735</v>
      </c>
      <c r="L38" s="10"/>
      <c r="M38" s="16"/>
      <c r="N38" s="17"/>
      <c r="O38" s="17"/>
    </row>
    <row r="39" s="1" customFormat="1" ht="70" customHeight="1" spans="1:15">
      <c r="A39" s="9">
        <v>37</v>
      </c>
      <c r="B39" s="9" t="s">
        <v>115</v>
      </c>
      <c r="C39" s="9"/>
      <c r="D39" s="10" t="s">
        <v>59</v>
      </c>
      <c r="E39" s="9" t="s">
        <v>14</v>
      </c>
      <c r="F39" s="9">
        <v>1</v>
      </c>
      <c r="G39" s="11">
        <v>500</v>
      </c>
      <c r="H39" s="9">
        <f t="shared" si="3"/>
        <v>500</v>
      </c>
      <c r="I39" s="15" t="s">
        <v>60</v>
      </c>
      <c r="J39" s="9">
        <f t="shared" si="4"/>
        <v>350</v>
      </c>
      <c r="K39" s="9">
        <f t="shared" si="2"/>
        <v>350</v>
      </c>
      <c r="L39" s="10"/>
      <c r="M39" s="16"/>
      <c r="N39" s="18"/>
      <c r="O39" s="17"/>
    </row>
    <row r="40" s="1" customFormat="1" ht="69" customHeight="1" spans="1:15">
      <c r="A40" s="9">
        <v>38</v>
      </c>
      <c r="B40" s="9" t="s">
        <v>116</v>
      </c>
      <c r="C40" s="9"/>
      <c r="D40" s="10" t="s">
        <v>117</v>
      </c>
      <c r="E40" s="9" t="s">
        <v>14</v>
      </c>
      <c r="F40" s="9">
        <v>1</v>
      </c>
      <c r="G40" s="11">
        <v>1000</v>
      </c>
      <c r="H40" s="9">
        <f t="shared" si="3"/>
        <v>1000</v>
      </c>
      <c r="I40" s="15" t="s">
        <v>118</v>
      </c>
      <c r="J40" s="9">
        <f t="shared" si="4"/>
        <v>700</v>
      </c>
      <c r="K40" s="9">
        <f t="shared" si="2"/>
        <v>700</v>
      </c>
      <c r="L40" s="10"/>
      <c r="M40" s="16"/>
      <c r="N40" s="18"/>
      <c r="O40" s="17"/>
    </row>
    <row r="41" ht="24" spans="1:15">
      <c r="A41" s="9">
        <v>39</v>
      </c>
      <c r="B41" s="9" t="s">
        <v>119</v>
      </c>
      <c r="C41" s="9"/>
      <c r="D41" s="10" t="s">
        <v>120</v>
      </c>
      <c r="E41" s="9" t="s">
        <v>14</v>
      </c>
      <c r="F41" s="9">
        <v>1</v>
      </c>
      <c r="G41" s="9">
        <v>6400</v>
      </c>
      <c r="H41" s="9">
        <f t="shared" si="3"/>
        <v>6400</v>
      </c>
      <c r="I41" s="15" t="s">
        <v>121</v>
      </c>
      <c r="J41" s="9">
        <f t="shared" si="4"/>
        <v>4480</v>
      </c>
      <c r="K41" s="9">
        <f t="shared" si="2"/>
        <v>4480</v>
      </c>
      <c r="L41" s="10"/>
      <c r="M41" s="16"/>
      <c r="N41" s="17"/>
      <c r="O41" s="17"/>
    </row>
    <row r="42" ht="17" customHeight="1" spans="1:15">
      <c r="A42" s="9">
        <v>40</v>
      </c>
      <c r="B42" s="9" t="s">
        <v>122</v>
      </c>
      <c r="C42" s="9"/>
      <c r="D42" s="10" t="s">
        <v>123</v>
      </c>
      <c r="E42" s="9" t="s">
        <v>14</v>
      </c>
      <c r="F42" s="9">
        <v>1</v>
      </c>
      <c r="G42" s="9">
        <v>1300</v>
      </c>
      <c r="H42" s="9">
        <f t="shared" si="3"/>
        <v>1300</v>
      </c>
      <c r="I42" s="15" t="s">
        <v>124</v>
      </c>
      <c r="J42" s="9">
        <f t="shared" si="4"/>
        <v>910</v>
      </c>
      <c r="K42" s="9">
        <f t="shared" si="2"/>
        <v>910</v>
      </c>
      <c r="L42" s="10"/>
      <c r="M42" s="16"/>
      <c r="N42" s="17"/>
      <c r="O42" s="17"/>
    </row>
    <row r="43" ht="17" customHeight="1" spans="1:15">
      <c r="A43" s="9">
        <v>41</v>
      </c>
      <c r="B43" s="9" t="s">
        <v>125</v>
      </c>
      <c r="C43" s="9"/>
      <c r="D43" s="10" t="s">
        <v>126</v>
      </c>
      <c r="E43" s="9" t="s">
        <v>14</v>
      </c>
      <c r="F43" s="9">
        <v>1</v>
      </c>
      <c r="G43" s="9">
        <v>4900</v>
      </c>
      <c r="H43" s="9">
        <f t="shared" si="3"/>
        <v>4900</v>
      </c>
      <c r="I43" s="15" t="s">
        <v>127</v>
      </c>
      <c r="J43" s="9">
        <f t="shared" si="4"/>
        <v>3430</v>
      </c>
      <c r="K43" s="9">
        <f t="shared" si="2"/>
        <v>3430</v>
      </c>
      <c r="L43" s="10"/>
      <c r="M43" s="16"/>
      <c r="N43" s="17"/>
      <c r="O43" s="17"/>
    </row>
    <row r="44" ht="17" customHeight="1" spans="1:15">
      <c r="A44" s="9">
        <v>42</v>
      </c>
      <c r="B44" s="9" t="s">
        <v>128</v>
      </c>
      <c r="C44" s="9"/>
      <c r="D44" s="10" t="s">
        <v>126</v>
      </c>
      <c r="E44" s="9" t="s">
        <v>14</v>
      </c>
      <c r="F44" s="9">
        <v>1</v>
      </c>
      <c r="G44" s="9">
        <v>4900</v>
      </c>
      <c r="H44" s="9">
        <f t="shared" si="3"/>
        <v>4900</v>
      </c>
      <c r="I44" s="15" t="s">
        <v>127</v>
      </c>
      <c r="J44" s="9">
        <f t="shared" si="4"/>
        <v>3430</v>
      </c>
      <c r="K44" s="9">
        <f t="shared" si="2"/>
        <v>3430</v>
      </c>
      <c r="L44" s="9"/>
      <c r="M44" s="16"/>
      <c r="N44" s="17"/>
      <c r="O44" s="17"/>
    </row>
    <row r="45" ht="17" customHeight="1" spans="1:15">
      <c r="A45" s="9">
        <v>43</v>
      </c>
      <c r="B45" s="9" t="s">
        <v>128</v>
      </c>
      <c r="C45" s="9"/>
      <c r="D45" s="10" t="s">
        <v>129</v>
      </c>
      <c r="E45" s="9" t="s">
        <v>14</v>
      </c>
      <c r="F45" s="9">
        <v>1</v>
      </c>
      <c r="G45" s="9">
        <v>1000</v>
      </c>
      <c r="H45" s="9">
        <f t="shared" si="3"/>
        <v>1000</v>
      </c>
      <c r="I45" s="15" t="s">
        <v>130</v>
      </c>
      <c r="J45" s="9">
        <f t="shared" si="4"/>
        <v>700</v>
      </c>
      <c r="K45" s="9">
        <f t="shared" si="2"/>
        <v>700</v>
      </c>
      <c r="L45" s="9"/>
      <c r="M45" s="16"/>
      <c r="N45" s="17"/>
      <c r="O45" s="17"/>
    </row>
    <row r="46" ht="17" customHeight="1" spans="1:15">
      <c r="A46" s="9">
        <v>44</v>
      </c>
      <c r="B46" s="9" t="s">
        <v>131</v>
      </c>
      <c r="C46" s="9" t="s">
        <v>132</v>
      </c>
      <c r="D46" s="10"/>
      <c r="E46" s="9" t="s">
        <v>133</v>
      </c>
      <c r="F46" s="9">
        <v>10</v>
      </c>
      <c r="G46" s="9">
        <v>1500</v>
      </c>
      <c r="H46" s="9">
        <f t="shared" si="3"/>
        <v>15000</v>
      </c>
      <c r="I46" s="15" t="s">
        <v>134</v>
      </c>
      <c r="J46" s="9">
        <f t="shared" si="4"/>
        <v>1050</v>
      </c>
      <c r="K46" s="9">
        <f t="shared" ref="K46:K61" si="5">+H46*0.7</f>
        <v>10500</v>
      </c>
      <c r="L46" s="10"/>
      <c r="M46" s="16"/>
      <c r="N46" s="17"/>
      <c r="O46" s="17"/>
    </row>
    <row r="47" ht="17" customHeight="1" spans="1:15">
      <c r="A47" s="9">
        <v>45</v>
      </c>
      <c r="B47" s="9"/>
      <c r="C47" s="9" t="s">
        <v>135</v>
      </c>
      <c r="D47" s="10"/>
      <c r="E47" s="9" t="s">
        <v>133</v>
      </c>
      <c r="F47" s="9">
        <v>10</v>
      </c>
      <c r="G47" s="9">
        <v>1000</v>
      </c>
      <c r="H47" s="9">
        <f t="shared" si="3"/>
        <v>10000</v>
      </c>
      <c r="I47" s="15" t="s">
        <v>136</v>
      </c>
      <c r="J47" s="9">
        <f t="shared" si="4"/>
        <v>700</v>
      </c>
      <c r="K47" s="9">
        <f t="shared" si="5"/>
        <v>7000</v>
      </c>
      <c r="L47" s="10"/>
      <c r="M47" s="16"/>
      <c r="N47" s="17"/>
      <c r="O47" s="17"/>
    </row>
    <row r="48" ht="17" customHeight="1" spans="1:15">
      <c r="A48" s="9">
        <v>46</v>
      </c>
      <c r="B48" s="9" t="s">
        <v>137</v>
      </c>
      <c r="C48" s="9" t="s">
        <v>138</v>
      </c>
      <c r="D48" s="10"/>
      <c r="E48" s="9" t="s">
        <v>139</v>
      </c>
      <c r="F48" s="9">
        <v>3</v>
      </c>
      <c r="G48" s="9">
        <v>6000</v>
      </c>
      <c r="H48" s="9">
        <f t="shared" si="3"/>
        <v>18000</v>
      </c>
      <c r="I48" s="15" t="s">
        <v>140</v>
      </c>
      <c r="J48" s="9">
        <f t="shared" si="4"/>
        <v>4200</v>
      </c>
      <c r="K48" s="9">
        <f t="shared" si="5"/>
        <v>12600</v>
      </c>
      <c r="L48" s="10"/>
      <c r="M48" s="16"/>
      <c r="N48" s="17"/>
      <c r="O48" s="17"/>
    </row>
    <row r="49" ht="17" customHeight="1" spans="1:15">
      <c r="A49" s="9">
        <v>47</v>
      </c>
      <c r="B49" s="9"/>
      <c r="C49" s="9" t="s">
        <v>141</v>
      </c>
      <c r="D49" s="10"/>
      <c r="E49" s="9" t="s">
        <v>139</v>
      </c>
      <c r="F49" s="9">
        <v>2</v>
      </c>
      <c r="G49" s="9">
        <v>6000</v>
      </c>
      <c r="H49" s="9">
        <f t="shared" si="3"/>
        <v>12000</v>
      </c>
      <c r="I49" s="15" t="s">
        <v>140</v>
      </c>
      <c r="J49" s="9">
        <f t="shared" si="4"/>
        <v>4200</v>
      </c>
      <c r="K49" s="9">
        <f t="shared" si="5"/>
        <v>8400</v>
      </c>
      <c r="L49" s="10"/>
      <c r="M49" s="16"/>
      <c r="N49" s="17"/>
      <c r="O49" s="17"/>
    </row>
    <row r="50" ht="17" customHeight="1" spans="1:15">
      <c r="A50" s="9">
        <v>48</v>
      </c>
      <c r="B50" s="9"/>
      <c r="C50" s="9" t="s">
        <v>142</v>
      </c>
      <c r="D50" s="10"/>
      <c r="E50" s="9" t="s">
        <v>139</v>
      </c>
      <c r="F50" s="9">
        <v>2</v>
      </c>
      <c r="G50" s="9">
        <v>6000</v>
      </c>
      <c r="H50" s="9">
        <f t="shared" si="3"/>
        <v>12000</v>
      </c>
      <c r="I50" s="15" t="s">
        <v>140</v>
      </c>
      <c r="J50" s="9">
        <f t="shared" si="4"/>
        <v>4200</v>
      </c>
      <c r="K50" s="9">
        <f t="shared" si="5"/>
        <v>8400</v>
      </c>
      <c r="L50" s="10"/>
      <c r="M50" s="16"/>
      <c r="N50" s="17"/>
      <c r="O50" s="17"/>
    </row>
    <row r="51" ht="17" customHeight="1" spans="1:15">
      <c r="A51" s="9">
        <v>49</v>
      </c>
      <c r="B51" s="9" t="s">
        <v>143</v>
      </c>
      <c r="C51" s="9" t="s">
        <v>138</v>
      </c>
      <c r="D51" s="10"/>
      <c r="E51" s="9" t="s">
        <v>139</v>
      </c>
      <c r="F51" s="9">
        <v>3</v>
      </c>
      <c r="G51" s="9">
        <v>3600</v>
      </c>
      <c r="H51" s="9">
        <f t="shared" si="3"/>
        <v>10800</v>
      </c>
      <c r="I51" s="15" t="s">
        <v>144</v>
      </c>
      <c r="J51" s="9">
        <f t="shared" si="4"/>
        <v>2520</v>
      </c>
      <c r="K51" s="9">
        <f t="shared" si="5"/>
        <v>7560</v>
      </c>
      <c r="L51" s="10"/>
      <c r="M51" s="16"/>
      <c r="N51" s="17"/>
      <c r="O51" s="17"/>
    </row>
    <row r="52" ht="17" customHeight="1" spans="1:15">
      <c r="A52" s="9">
        <v>50</v>
      </c>
      <c r="B52" s="9"/>
      <c r="C52" s="9" t="s">
        <v>141</v>
      </c>
      <c r="D52" s="10"/>
      <c r="E52" s="9" t="s">
        <v>139</v>
      </c>
      <c r="F52" s="9">
        <v>2</v>
      </c>
      <c r="G52" s="9">
        <v>3600</v>
      </c>
      <c r="H52" s="9">
        <f t="shared" si="3"/>
        <v>7200</v>
      </c>
      <c r="I52" s="15" t="s">
        <v>144</v>
      </c>
      <c r="J52" s="9">
        <f t="shared" si="4"/>
        <v>2520</v>
      </c>
      <c r="K52" s="9">
        <f t="shared" si="5"/>
        <v>5040</v>
      </c>
      <c r="L52" s="10"/>
      <c r="M52" s="16"/>
      <c r="N52" s="17"/>
      <c r="O52" s="17"/>
    </row>
    <row r="53" ht="17" customHeight="1" spans="1:15">
      <c r="A53" s="9">
        <v>51</v>
      </c>
      <c r="B53" s="9"/>
      <c r="C53" s="9" t="s">
        <v>142</v>
      </c>
      <c r="D53" s="10"/>
      <c r="E53" s="9" t="s">
        <v>139</v>
      </c>
      <c r="F53" s="9">
        <v>2</v>
      </c>
      <c r="G53" s="9">
        <v>3600</v>
      </c>
      <c r="H53" s="9">
        <f t="shared" si="3"/>
        <v>7200</v>
      </c>
      <c r="I53" s="15" t="s">
        <v>144</v>
      </c>
      <c r="J53" s="9">
        <f t="shared" si="4"/>
        <v>2520</v>
      </c>
      <c r="K53" s="9">
        <f t="shared" si="5"/>
        <v>5040</v>
      </c>
      <c r="L53" s="10"/>
      <c r="M53" s="16"/>
      <c r="N53" s="17"/>
      <c r="O53" s="17"/>
    </row>
    <row r="54" ht="17" customHeight="1" spans="1:15">
      <c r="A54" s="9">
        <v>52</v>
      </c>
      <c r="B54" s="9" t="s">
        <v>145</v>
      </c>
      <c r="C54" s="9" t="s">
        <v>138</v>
      </c>
      <c r="D54" s="10"/>
      <c r="E54" s="9" t="s">
        <v>146</v>
      </c>
      <c r="F54" s="9">
        <v>35</v>
      </c>
      <c r="G54" s="9">
        <v>970</v>
      </c>
      <c r="H54" s="9">
        <f t="shared" si="3"/>
        <v>33950</v>
      </c>
      <c r="I54" s="15" t="s">
        <v>147</v>
      </c>
      <c r="J54" s="9">
        <f t="shared" si="4"/>
        <v>679</v>
      </c>
      <c r="K54" s="9">
        <f t="shared" si="5"/>
        <v>23765</v>
      </c>
      <c r="L54" s="10"/>
      <c r="M54" s="16"/>
      <c r="N54" s="17"/>
      <c r="O54" s="17"/>
    </row>
    <row r="55" ht="17" customHeight="1" spans="1:15">
      <c r="A55" s="9">
        <v>53</v>
      </c>
      <c r="B55" s="9"/>
      <c r="C55" s="9" t="s">
        <v>141</v>
      </c>
      <c r="D55" s="10"/>
      <c r="E55" s="9" t="s">
        <v>146</v>
      </c>
      <c r="F55" s="9">
        <v>25</v>
      </c>
      <c r="G55" s="9">
        <v>970</v>
      </c>
      <c r="H55" s="9">
        <f t="shared" si="3"/>
        <v>24250</v>
      </c>
      <c r="I55" s="15" t="s">
        <v>147</v>
      </c>
      <c r="J55" s="9">
        <f t="shared" si="4"/>
        <v>679</v>
      </c>
      <c r="K55" s="9">
        <f t="shared" si="5"/>
        <v>16975</v>
      </c>
      <c r="L55" s="10"/>
      <c r="M55" s="16"/>
      <c r="N55" s="17"/>
      <c r="O55" s="17"/>
    </row>
    <row r="56" ht="17" customHeight="1" spans="1:15">
      <c r="A56" s="9">
        <v>54</v>
      </c>
      <c r="B56" s="9"/>
      <c r="C56" s="9" t="s">
        <v>142</v>
      </c>
      <c r="D56" s="10"/>
      <c r="E56" s="9" t="s">
        <v>146</v>
      </c>
      <c r="F56" s="9">
        <v>30</v>
      </c>
      <c r="G56" s="9">
        <v>970</v>
      </c>
      <c r="H56" s="9">
        <f t="shared" si="3"/>
        <v>29100</v>
      </c>
      <c r="I56" s="15" t="s">
        <v>147</v>
      </c>
      <c r="J56" s="9">
        <f t="shared" si="4"/>
        <v>679</v>
      </c>
      <c r="K56" s="9">
        <f t="shared" si="5"/>
        <v>20370</v>
      </c>
      <c r="L56" s="10"/>
      <c r="M56" s="16"/>
      <c r="N56" s="17"/>
      <c r="O56" s="17"/>
    </row>
    <row r="57" ht="17" customHeight="1" spans="1:15">
      <c r="A57" s="9">
        <v>55</v>
      </c>
      <c r="B57" s="9" t="s">
        <v>148</v>
      </c>
      <c r="C57" s="9"/>
      <c r="D57" s="10"/>
      <c r="E57" s="9" t="s">
        <v>149</v>
      </c>
      <c r="F57" s="9">
        <v>7</v>
      </c>
      <c r="G57" s="9">
        <v>4700</v>
      </c>
      <c r="H57" s="9">
        <f t="shared" si="3"/>
        <v>32900</v>
      </c>
      <c r="I57" s="15" t="s">
        <v>150</v>
      </c>
      <c r="J57" s="9">
        <f t="shared" si="4"/>
        <v>3290</v>
      </c>
      <c r="K57" s="9">
        <f t="shared" si="5"/>
        <v>23030</v>
      </c>
      <c r="L57" s="10"/>
      <c r="M57" s="16"/>
      <c r="N57" s="17"/>
      <c r="O57" s="17"/>
    </row>
    <row r="58" ht="17" customHeight="1" spans="1:15">
      <c r="A58" s="9">
        <v>57</v>
      </c>
      <c r="B58" s="9" t="s">
        <v>151</v>
      </c>
      <c r="C58" s="9"/>
      <c r="D58" s="10"/>
      <c r="E58" s="9" t="s">
        <v>152</v>
      </c>
      <c r="F58" s="9">
        <v>8</v>
      </c>
      <c r="G58" s="9">
        <v>790</v>
      </c>
      <c r="H58" s="9">
        <f t="shared" si="3"/>
        <v>6320</v>
      </c>
      <c r="I58" s="15" t="s">
        <v>153</v>
      </c>
      <c r="J58" s="9">
        <f t="shared" si="4"/>
        <v>553</v>
      </c>
      <c r="K58" s="9">
        <f t="shared" si="5"/>
        <v>4424</v>
      </c>
      <c r="L58" s="10"/>
      <c r="M58" s="16"/>
      <c r="N58" s="17"/>
      <c r="O58" s="17"/>
    </row>
    <row r="59" ht="17" customHeight="1" spans="1:15">
      <c r="A59" s="9">
        <v>58</v>
      </c>
      <c r="B59" s="9" t="s">
        <v>154</v>
      </c>
      <c r="C59" s="9"/>
      <c r="D59" s="10" t="s">
        <v>155</v>
      </c>
      <c r="E59" s="9" t="s">
        <v>14</v>
      </c>
      <c r="F59" s="9">
        <v>2</v>
      </c>
      <c r="G59" s="9">
        <v>6400</v>
      </c>
      <c r="H59" s="9">
        <f t="shared" si="3"/>
        <v>12800</v>
      </c>
      <c r="I59" s="15" t="s">
        <v>156</v>
      </c>
      <c r="J59" s="9">
        <f t="shared" si="4"/>
        <v>4480</v>
      </c>
      <c r="K59" s="9">
        <f t="shared" si="5"/>
        <v>8960</v>
      </c>
      <c r="L59" s="10"/>
      <c r="M59" s="16"/>
      <c r="N59" s="17"/>
      <c r="O59" s="17"/>
    </row>
    <row r="60" ht="17" customHeight="1" spans="1:15">
      <c r="A60" s="9">
        <v>59</v>
      </c>
      <c r="B60" s="9" t="s">
        <v>157</v>
      </c>
      <c r="C60" s="9"/>
      <c r="D60" s="10" t="s">
        <v>155</v>
      </c>
      <c r="E60" s="9" t="s">
        <v>14</v>
      </c>
      <c r="F60" s="9">
        <v>2</v>
      </c>
      <c r="G60" s="9">
        <v>6400</v>
      </c>
      <c r="H60" s="9">
        <f t="shared" si="3"/>
        <v>12800</v>
      </c>
      <c r="I60" s="15" t="s">
        <v>156</v>
      </c>
      <c r="J60" s="9">
        <f t="shared" si="4"/>
        <v>4480</v>
      </c>
      <c r="K60" s="9">
        <f t="shared" si="5"/>
        <v>8960</v>
      </c>
      <c r="L60" s="10"/>
      <c r="M60" s="16"/>
      <c r="N60" s="17"/>
      <c r="O60" s="17"/>
    </row>
    <row r="61" ht="17" customHeight="1" spans="1:15">
      <c r="A61" s="9">
        <v>60</v>
      </c>
      <c r="B61" s="9" t="s">
        <v>158</v>
      </c>
      <c r="C61" s="9"/>
      <c r="D61" s="10"/>
      <c r="E61" s="9" t="s">
        <v>159</v>
      </c>
      <c r="F61" s="9">
        <v>2952</v>
      </c>
      <c r="G61" s="9">
        <v>1.5</v>
      </c>
      <c r="H61" s="9">
        <f t="shared" si="3"/>
        <v>4428</v>
      </c>
      <c r="I61" s="15" t="s">
        <v>160</v>
      </c>
      <c r="J61" s="9">
        <f t="shared" si="4"/>
        <v>1.05</v>
      </c>
      <c r="K61" s="9">
        <f t="shared" si="5"/>
        <v>3099.6</v>
      </c>
      <c r="L61" s="10"/>
      <c r="M61" s="16"/>
      <c r="N61" s="17"/>
      <c r="O61" s="17"/>
    </row>
    <row r="62" ht="17" customHeight="1" spans="1:15">
      <c r="A62" s="9">
        <v>61</v>
      </c>
      <c r="B62" s="9" t="s">
        <v>161</v>
      </c>
      <c r="C62" s="9"/>
      <c r="D62" s="10" t="s">
        <v>162</v>
      </c>
      <c r="E62" s="9" t="s">
        <v>163</v>
      </c>
      <c r="F62" s="9">
        <v>42</v>
      </c>
      <c r="G62" s="9">
        <v>120</v>
      </c>
      <c r="H62" s="9">
        <f t="shared" si="3"/>
        <v>5040</v>
      </c>
      <c r="I62" s="15"/>
      <c r="J62" s="9">
        <f t="shared" si="4"/>
        <v>84</v>
      </c>
      <c r="K62" s="9">
        <f t="shared" ref="K62:K69" si="6">+H62*0.7</f>
        <v>3528</v>
      </c>
      <c r="L62" s="9" t="s">
        <v>164</v>
      </c>
      <c r="M62" s="16"/>
      <c r="N62" s="17"/>
      <c r="O62" s="17"/>
    </row>
    <row r="63" ht="17" customHeight="1" spans="1:15">
      <c r="A63" s="9">
        <v>62</v>
      </c>
      <c r="B63" s="9" t="s">
        <v>161</v>
      </c>
      <c r="C63" s="9"/>
      <c r="D63" s="10" t="s">
        <v>165</v>
      </c>
      <c r="E63" s="9" t="s">
        <v>166</v>
      </c>
      <c r="F63" s="9">
        <v>42</v>
      </c>
      <c r="G63" s="9">
        <v>50</v>
      </c>
      <c r="H63" s="9">
        <f t="shared" ref="H63:H68" si="7">F63*G63</f>
        <v>2100</v>
      </c>
      <c r="I63" s="15"/>
      <c r="J63" s="9">
        <f t="shared" si="4"/>
        <v>35</v>
      </c>
      <c r="K63" s="9">
        <f t="shared" si="6"/>
        <v>1470</v>
      </c>
      <c r="L63" s="9"/>
      <c r="M63" s="16"/>
      <c r="N63" s="17"/>
      <c r="O63" s="17"/>
    </row>
    <row r="64" ht="17" customHeight="1" spans="1:15">
      <c r="A64" s="9">
        <v>63</v>
      </c>
      <c r="B64" s="9" t="s">
        <v>161</v>
      </c>
      <c r="C64" s="9"/>
      <c r="D64" s="10" t="s">
        <v>167</v>
      </c>
      <c r="E64" s="9" t="s">
        <v>166</v>
      </c>
      <c r="F64" s="9">
        <v>114</v>
      </c>
      <c r="G64" s="9">
        <v>120</v>
      </c>
      <c r="H64" s="9">
        <f t="shared" si="7"/>
        <v>13680</v>
      </c>
      <c r="I64" s="15"/>
      <c r="J64" s="9">
        <f t="shared" si="4"/>
        <v>84</v>
      </c>
      <c r="K64" s="9">
        <f t="shared" si="6"/>
        <v>9576</v>
      </c>
      <c r="L64" s="9"/>
      <c r="M64" s="16"/>
      <c r="N64" s="17"/>
      <c r="O64" s="17"/>
    </row>
    <row r="65" ht="17" customHeight="1" spans="1:15">
      <c r="A65" s="9">
        <v>64</v>
      </c>
      <c r="B65" s="9" t="s">
        <v>161</v>
      </c>
      <c r="C65" s="9"/>
      <c r="D65" s="10" t="s">
        <v>168</v>
      </c>
      <c r="E65" s="9" t="s">
        <v>166</v>
      </c>
      <c r="F65" s="9">
        <v>42</v>
      </c>
      <c r="G65" s="9">
        <v>60</v>
      </c>
      <c r="H65" s="9">
        <f t="shared" si="7"/>
        <v>2520</v>
      </c>
      <c r="I65" s="15"/>
      <c r="J65" s="9">
        <f t="shared" si="4"/>
        <v>42</v>
      </c>
      <c r="K65" s="9">
        <f t="shared" si="6"/>
        <v>1764</v>
      </c>
      <c r="L65" s="9"/>
      <c r="M65" s="16"/>
      <c r="N65" s="17"/>
      <c r="O65" s="17"/>
    </row>
    <row r="66" ht="17" customHeight="1" spans="1:15">
      <c r="A66" s="9">
        <v>65</v>
      </c>
      <c r="B66" s="9" t="s">
        <v>161</v>
      </c>
      <c r="C66" s="9"/>
      <c r="D66" s="10" t="s">
        <v>169</v>
      </c>
      <c r="E66" s="9" t="s">
        <v>166</v>
      </c>
      <c r="F66" s="9">
        <v>42</v>
      </c>
      <c r="G66" s="9">
        <v>50</v>
      </c>
      <c r="H66" s="9">
        <f t="shared" si="7"/>
        <v>2100</v>
      </c>
      <c r="I66" s="15"/>
      <c r="J66" s="9">
        <f t="shared" si="4"/>
        <v>35</v>
      </c>
      <c r="K66" s="9">
        <f t="shared" si="6"/>
        <v>1470</v>
      </c>
      <c r="L66" s="9"/>
      <c r="M66" s="16"/>
      <c r="N66" s="17"/>
      <c r="O66" s="17"/>
    </row>
    <row r="67" ht="17" customHeight="1" spans="1:15">
      <c r="A67" s="9">
        <v>66</v>
      </c>
      <c r="B67" s="9" t="s">
        <v>161</v>
      </c>
      <c r="C67" s="9"/>
      <c r="D67" s="10" t="s">
        <v>170</v>
      </c>
      <c r="E67" s="9" t="s">
        <v>166</v>
      </c>
      <c r="F67" s="9">
        <v>42</v>
      </c>
      <c r="G67" s="9">
        <v>50</v>
      </c>
      <c r="H67" s="9">
        <f t="shared" si="7"/>
        <v>2100</v>
      </c>
      <c r="I67" s="15"/>
      <c r="J67" s="9">
        <f t="shared" si="4"/>
        <v>35</v>
      </c>
      <c r="K67" s="9">
        <f t="shared" si="6"/>
        <v>1470</v>
      </c>
      <c r="L67" s="9"/>
      <c r="M67" s="16"/>
      <c r="N67" s="17"/>
      <c r="O67" s="17"/>
    </row>
    <row r="68" ht="17" customHeight="1" spans="1:15">
      <c r="A68" s="9">
        <v>67</v>
      </c>
      <c r="B68" s="9" t="s">
        <v>171</v>
      </c>
      <c r="C68" s="9"/>
      <c r="D68" s="10" t="s">
        <v>172</v>
      </c>
      <c r="E68" s="9" t="s">
        <v>166</v>
      </c>
      <c r="F68" s="9">
        <v>114</v>
      </c>
      <c r="G68" s="9">
        <v>120</v>
      </c>
      <c r="H68" s="9">
        <f t="shared" si="7"/>
        <v>13680</v>
      </c>
      <c r="I68" s="15"/>
      <c r="J68" s="9">
        <f t="shared" si="4"/>
        <v>84</v>
      </c>
      <c r="K68" s="9">
        <f t="shared" si="6"/>
        <v>9576</v>
      </c>
      <c r="L68" s="9"/>
      <c r="M68" s="16"/>
      <c r="N68" s="17"/>
      <c r="O68" s="17"/>
    </row>
    <row r="69" ht="17" customHeight="1" spans="1:15">
      <c r="A69" s="9">
        <v>68</v>
      </c>
      <c r="B69" s="19" t="s">
        <v>173</v>
      </c>
      <c r="C69" s="19"/>
      <c r="D69" s="19"/>
      <c r="E69" s="19"/>
      <c r="F69" s="19"/>
      <c r="G69" s="19"/>
      <c r="H69" s="19">
        <f>SUM(H3:H68)</f>
        <v>385188</v>
      </c>
      <c r="I69" s="15"/>
      <c r="J69" s="9"/>
      <c r="K69" s="19">
        <f t="shared" si="6"/>
        <v>269631.6</v>
      </c>
      <c r="L69" s="10"/>
      <c r="M69" s="16"/>
      <c r="N69" s="17"/>
      <c r="O69" s="17"/>
    </row>
    <row r="75" spans="6:8">
      <c r="F75" s="20"/>
      <c r="G75" s="20"/>
      <c r="H75" s="20"/>
    </row>
    <row r="76" spans="6:8">
      <c r="F76" s="20"/>
      <c r="G76" s="20"/>
      <c r="H76" s="20"/>
    </row>
  </sheetData>
  <mergeCells count="64">
    <mergeCell ref="A1:L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G69"/>
    <mergeCell ref="B46:B47"/>
    <mergeCell ref="B48:B50"/>
    <mergeCell ref="B51:B53"/>
    <mergeCell ref="B54:B56"/>
    <mergeCell ref="L44:L45"/>
    <mergeCell ref="L62:L6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netuser</cp:lastModifiedBy>
  <dcterms:created xsi:type="dcterms:W3CDTF">2023-05-12T11:15:00Z</dcterms:created>
  <dcterms:modified xsi:type="dcterms:W3CDTF">2024-07-22T01:42:32Z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148374AFBB214BA995805153AD023FFF_13</vt:lpwstr>
  </property>
</Properties>
</file>