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60" windowHeight="1245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<sst xmlns="http://schemas.openxmlformats.org/spreadsheetml/2006/main" count="80" uniqueCount="64">
  <si>
    <t>门诊住院大楼17层产科环境改造项目检测清单</t>
  </si>
  <si>
    <t>序号</t>
  </si>
  <si>
    <t>项目名称</t>
  </si>
  <si>
    <t>检测参数</t>
  </si>
  <si>
    <t>单位</t>
  </si>
  <si>
    <t>检测数量</t>
  </si>
  <si>
    <t>复核指导单价（元）</t>
  </si>
  <si>
    <t>综合总价
（元）</t>
  </si>
  <si>
    <t>计费依据
粤建检协〔2015〕8号</t>
  </si>
  <si>
    <t>检测频率</t>
  </si>
  <si>
    <t>备注</t>
  </si>
  <si>
    <t>检测方法</t>
  </si>
  <si>
    <t>一、装修原材料检测</t>
  </si>
  <si>
    <t>建筑用轻钢龙骨</t>
  </si>
  <si>
    <t>双面镀锌量、外观质量、尺寸、平直度、涂层铅笔硬度、角度偏差、镀锌层厚度</t>
  </si>
  <si>
    <t>组</t>
  </si>
  <si>
    <t>4.30.1 、4.30.2、4.30.3 、4.30.4 、4.30.6</t>
  </si>
  <si>
    <t>班产量大于等于2000m者，以2000m同型号、同规格的轻钢
龙骨为一批，班产量小于2000m者，以实际班产量为一批。</t>
  </si>
  <si>
    <t>大量型材料</t>
  </si>
  <si>
    <t>材料送检</t>
  </si>
  <si>
    <t>铝扣板</t>
  </si>
  <si>
    <t>尺寸偏差、涂层厚度/膜厚、耐冲击性</t>
  </si>
  <si>
    <t>4.29.1、4.29.5、4.29.18</t>
  </si>
  <si>
    <t>同一厂家、同一规格、型号为一批</t>
  </si>
  <si>
    <t>防水涂料</t>
  </si>
  <si>
    <t>外观、固体含量、耐热性、拉伸强度、断裂伸长率、不透水性、低温弯折性</t>
  </si>
  <si>
    <t>4.40.1~3、4.40.5、4.40.8、4.40.9</t>
  </si>
  <si>
    <t>同一类型、规格的产品15t为一批，不足15t亦作为一批</t>
  </si>
  <si>
    <t>质量控制重要材料</t>
  </si>
  <si>
    <t>建筑材料及制品（阻燃板等）</t>
  </si>
  <si>
    <t>燃烧性能(A级、B级)</t>
  </si>
  <si>
    <t>次</t>
  </si>
  <si>
    <t>4.66.4</t>
  </si>
  <si>
    <t>同厂家、同批次、同型号、同规格的，每批至少抽取1个样本；</t>
  </si>
  <si>
    <t>消防必检</t>
  </si>
  <si>
    <t>电线电缆</t>
  </si>
  <si>
    <t>标志、结构尺寸（按每一芯线芯算）、导体电阻（按每一芯线芯算）、绝缘电阻（按每一芯线芯算）、电压试验（按每一芯线芯算）、老化前机械性能、单根阻燃</t>
  </si>
  <si>
    <t>4.55.1~3、4.55.6~8，4.65.1</t>
  </si>
  <si>
    <t>依据《电线电缆电性能试验方法 第1部分:总则》GB/T 3048.1-2007，不同厂家、不同类型、不同规格、不同批次需分别送检</t>
  </si>
  <si>
    <t>漏电开关及断路器</t>
  </si>
  <si>
    <t>标志检查、防触电保护、温升、电气间隙、爬电距离、耐潮、绝缘电阻、耐热试验、灼热丝试验</t>
  </si>
  <si>
    <t>4.56.13\4.57.1、4.57.2、4.57.4~7、4.57.9、4.57.13、4.57.14</t>
  </si>
  <si>
    <t>依据《家用和类似用途固定式电气装置的开关  第一部分：通用要求》 GB/T 16915.1-2014，不同厂家、不同类型、不同规格、不同批次需分别送检</t>
  </si>
  <si>
    <t>插头插座</t>
  </si>
  <si>
    <t>标志检查、防触电保护、接地措施、温升、电气间隙、爬电距离、绝缘电阻、分断容量、耐热试验、灼热丝试验</t>
  </si>
  <si>
    <t>4.57.1~6、4.57.9、4.57.12~14</t>
  </si>
  <si>
    <t>依据《家用和类似用途插头插座  第一部分：通用要求》GB/T 2099.1-2008，不同厂家、不同类型、不同规格、不同批次需分别送检</t>
  </si>
  <si>
    <t>灯具</t>
  </si>
  <si>
    <t>标记、结构、接地规定、内部接线、外部接线、爬电距离、电气间隙、防触电保护、潮湿试验、电气强度、绝缘电阻</t>
  </si>
  <si>
    <t>个</t>
  </si>
  <si>
    <t>4.58.2
~12</t>
  </si>
  <si>
    <t>依据《灯具第1部分：一般要求与试验》GB 7000.1-2015不同厂家、不同类型、不同规格、不同批次需分别送检</t>
  </si>
  <si>
    <t>电绝缘套管/电缆桥架</t>
  </si>
  <si>
    <t>外观尺寸、跌落性能、弯曲性能、弯扁性能、抗压性能、冲击试验、耐热性能</t>
  </si>
  <si>
    <t>4.45.4、4.45.5 、4.45.6、4.45.7、4.45.8、4.45.9、4.45.12</t>
  </si>
  <si>
    <t>门窗玻璃</t>
  </si>
  <si>
    <t>遮阳系数、可见光透射比、露点</t>
  </si>
  <si>
    <t>消防必检
3件为1组</t>
  </si>
  <si>
    <t>消防现场检测</t>
  </si>
  <si>
    <t>消防各系统评估检测</t>
  </si>
  <si>
    <t>㎡</t>
  </si>
  <si>
    <t>市场价</t>
  </si>
  <si>
    <t>现场评估</t>
  </si>
  <si>
    <t xml:space="preserve">          合计（元）：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</si>
</sst>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00000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2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4" fillId="0" borderId="5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176" fontId="5" fillId="0" borderId="5" xfId="49" applyNumberFormat="1" applyFont="1" applyFill="1" applyBorder="1" applyAlignment="1">
      <alignment horizontal="center" vertical="center" wrapText="1"/>
    </xf>
    <xf numFmtId="0" fontId="5" fillId="0" borderId="5" xfId="49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77" fontId="5" fillId="0" borderId="2" xfId="5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177" fontId="5" fillId="0" borderId="6" xfId="50" applyNumberFormat="1" applyFont="1" applyFill="1" applyBorder="1" applyAlignment="1">
      <alignment horizontal="center" vertical="center" wrapText="1"/>
    </xf>
    <xf numFmtId="178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7" fontId="5" fillId="0" borderId="2" xfId="5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5" fillId="0" borderId="2" xfId="50" applyNumberFormat="1" applyFont="1" applyBorder="1" applyAlignment="1">
      <alignment horizontal="center" vertical="center" wrapText="1"/>
    </xf>
    <xf numFmtId="176" fontId="5" fillId="0" borderId="2" xfId="49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left" vertical="center" wrapText="1"/>
    </xf>
    <xf numFmtId="0" fontId="5" fillId="0" borderId="2" xfId="49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0" fillId="0" borderId="0" xfId="0" applyFill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60" xfId="50"/>
    <cellStyle name="常规 36" xfId="5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zoomScale="85" zoomScaleNormal="85" workbookViewId="0">
      <selection activeCell="B7" sqref="B7"/>
    </sheetView>
  </sheetViews>
  <sheetFormatPr defaultColWidth="9" defaultRowHeight="13.5"/>
  <cols>
    <col min="2" max="2" width="21.25" customWidth="1"/>
    <col min="3" max="3" width="45.6333333333333" style="3" customWidth="1"/>
    <col min="4" max="4" width="7.5" style="3" customWidth="1"/>
    <col min="5" max="5" width="8.63333333333333" style="3" customWidth="1"/>
    <col min="6" max="6" width="14.4166666666667" style="3" customWidth="1"/>
    <col min="7" max="7" width="12.75" style="3" customWidth="1"/>
    <col min="8" max="8" width="31.25" style="4" customWidth="1"/>
    <col min="9" max="9" width="46.6166666666667" customWidth="1"/>
    <col min="10" max="10" width="16.175" customWidth="1"/>
    <col min="12" max="12" width="11.4666666666667" customWidth="1"/>
    <col min="13" max="13" width="10.3" customWidth="1"/>
  </cols>
  <sheetData>
    <row r="1" ht="44.1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1"/>
    </row>
    <row r="2" ht="53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34"/>
      <c r="M2" s="34"/>
    </row>
    <row r="3" ht="27" customHeight="1" spans="1:13">
      <c r="A3" s="7" t="s">
        <v>12</v>
      </c>
      <c r="B3" s="8"/>
      <c r="C3" s="6"/>
      <c r="D3" s="6"/>
      <c r="E3" s="6"/>
      <c r="F3" s="9"/>
      <c r="G3" s="9"/>
      <c r="H3" s="9"/>
      <c r="I3" s="6"/>
      <c r="J3" s="6"/>
      <c r="K3" s="6"/>
      <c r="L3" s="35"/>
      <c r="M3" s="35"/>
    </row>
    <row r="4" s="1" customFormat="1" ht="31" customHeight="1" spans="1:13">
      <c r="A4" s="10">
        <v>1</v>
      </c>
      <c r="B4" s="10" t="s">
        <v>13</v>
      </c>
      <c r="C4" s="10" t="s">
        <v>14</v>
      </c>
      <c r="D4" s="10" t="s">
        <v>15</v>
      </c>
      <c r="E4" s="10">
        <v>1</v>
      </c>
      <c r="F4" s="11">
        <v>600</v>
      </c>
      <c r="G4" s="11">
        <f>E4*F4</f>
        <v>600</v>
      </c>
      <c r="H4" s="12" t="s">
        <v>16</v>
      </c>
      <c r="I4" s="36" t="s">
        <v>17</v>
      </c>
      <c r="J4" s="37" t="s">
        <v>18</v>
      </c>
      <c r="K4" s="37" t="s">
        <v>19</v>
      </c>
      <c r="L4" s="35"/>
      <c r="M4" s="35"/>
    </row>
    <row r="5" s="1" customFormat="1" ht="31" customHeight="1" spans="1:13">
      <c r="A5" s="10">
        <v>2</v>
      </c>
      <c r="B5" s="10" t="s">
        <v>20</v>
      </c>
      <c r="C5" s="10" t="s">
        <v>21</v>
      </c>
      <c r="D5" s="10" t="s">
        <v>15</v>
      </c>
      <c r="E5" s="10">
        <v>1</v>
      </c>
      <c r="F5" s="11">
        <v>600</v>
      </c>
      <c r="G5" s="11">
        <f>E5*F5</f>
        <v>600</v>
      </c>
      <c r="H5" s="12" t="s">
        <v>22</v>
      </c>
      <c r="I5" s="38" t="s">
        <v>23</v>
      </c>
      <c r="J5" s="37" t="s">
        <v>18</v>
      </c>
      <c r="K5" s="37"/>
      <c r="L5" s="35"/>
      <c r="M5" s="35"/>
    </row>
    <row r="6" ht="31" customHeight="1" spans="1:13">
      <c r="A6" s="10">
        <v>3</v>
      </c>
      <c r="B6" s="10" t="s">
        <v>24</v>
      </c>
      <c r="C6" s="10" t="s">
        <v>25</v>
      </c>
      <c r="D6" s="10" t="s">
        <v>15</v>
      </c>
      <c r="E6" s="10">
        <v>1</v>
      </c>
      <c r="F6" s="11">
        <v>1700</v>
      </c>
      <c r="G6" s="11">
        <f>E6*F6</f>
        <v>1700</v>
      </c>
      <c r="H6" s="12" t="s">
        <v>26</v>
      </c>
      <c r="I6" s="38" t="s">
        <v>27</v>
      </c>
      <c r="J6" s="37" t="s">
        <v>28</v>
      </c>
      <c r="K6" s="37"/>
      <c r="L6" s="35"/>
      <c r="M6" s="35"/>
    </row>
    <row r="7" s="2" customFormat="1" ht="31" customHeight="1" spans="1:13">
      <c r="A7" s="10">
        <v>4</v>
      </c>
      <c r="B7" s="10" t="s">
        <v>29</v>
      </c>
      <c r="C7" s="10" t="s">
        <v>30</v>
      </c>
      <c r="D7" s="13" t="s">
        <v>31</v>
      </c>
      <c r="E7" s="13">
        <v>2</v>
      </c>
      <c r="F7" s="14">
        <v>4900</v>
      </c>
      <c r="G7" s="11">
        <f>E7*F7</f>
        <v>9800</v>
      </c>
      <c r="H7" s="15" t="s">
        <v>32</v>
      </c>
      <c r="I7" s="10" t="s">
        <v>33</v>
      </c>
      <c r="J7" s="37" t="s">
        <v>34</v>
      </c>
      <c r="K7" s="37"/>
      <c r="L7" s="35"/>
      <c r="M7" s="35"/>
    </row>
    <row r="8" s="2" customFormat="1" ht="51" customHeight="1" spans="1:13">
      <c r="A8" s="10">
        <v>5</v>
      </c>
      <c r="B8" s="16" t="s">
        <v>35</v>
      </c>
      <c r="C8" s="15" t="s">
        <v>36</v>
      </c>
      <c r="D8" s="17" t="s">
        <v>15</v>
      </c>
      <c r="E8" s="16">
        <v>1</v>
      </c>
      <c r="F8" s="18">
        <f>50+80+250+150+150+150+1000</f>
        <v>1830</v>
      </c>
      <c r="G8" s="11">
        <f t="shared" ref="G8:G18" si="0">E8*F8</f>
        <v>1830</v>
      </c>
      <c r="H8" s="15" t="s">
        <v>37</v>
      </c>
      <c r="I8" s="38" t="s">
        <v>38</v>
      </c>
      <c r="J8" s="37" t="s">
        <v>34</v>
      </c>
      <c r="K8" s="37"/>
      <c r="L8" s="35"/>
      <c r="M8" s="35"/>
    </row>
    <row r="9" s="2" customFormat="1" ht="51" customHeight="1" spans="1:13">
      <c r="A9" s="10">
        <v>6</v>
      </c>
      <c r="B9" s="16" t="s">
        <v>39</v>
      </c>
      <c r="C9" s="15" t="s">
        <v>40</v>
      </c>
      <c r="D9" s="17" t="s">
        <v>15</v>
      </c>
      <c r="E9" s="16">
        <v>1</v>
      </c>
      <c r="F9" s="18">
        <v>1250</v>
      </c>
      <c r="G9" s="11">
        <f t="shared" si="0"/>
        <v>1250</v>
      </c>
      <c r="H9" s="15" t="s">
        <v>41</v>
      </c>
      <c r="I9" s="38" t="s">
        <v>42</v>
      </c>
      <c r="J9" s="37" t="s">
        <v>34</v>
      </c>
      <c r="K9" s="37"/>
      <c r="L9" s="35"/>
      <c r="M9" s="35"/>
    </row>
    <row r="10" s="2" customFormat="1" ht="51" customHeight="1" spans="1:13">
      <c r="A10" s="10">
        <v>7</v>
      </c>
      <c r="B10" s="16" t="s">
        <v>43</v>
      </c>
      <c r="C10" s="15" t="s">
        <v>44</v>
      </c>
      <c r="D10" s="17" t="s">
        <v>15</v>
      </c>
      <c r="E10" s="16">
        <v>1</v>
      </c>
      <c r="F10" s="18">
        <v>1180</v>
      </c>
      <c r="G10" s="11">
        <f t="shared" si="0"/>
        <v>1180</v>
      </c>
      <c r="H10" s="15" t="s">
        <v>45</v>
      </c>
      <c r="I10" s="38" t="s">
        <v>46</v>
      </c>
      <c r="J10" s="37" t="s">
        <v>34</v>
      </c>
      <c r="K10" s="37"/>
      <c r="L10" s="35"/>
      <c r="M10" s="35"/>
    </row>
    <row r="11" s="2" customFormat="1" ht="51" customHeight="1" spans="1:13">
      <c r="A11" s="10">
        <v>8</v>
      </c>
      <c r="B11" s="19" t="s">
        <v>47</v>
      </c>
      <c r="C11" s="20" t="s">
        <v>48</v>
      </c>
      <c r="D11" s="21" t="s">
        <v>49</v>
      </c>
      <c r="E11" s="19">
        <v>1</v>
      </c>
      <c r="F11" s="18">
        <f>50+100+150+50+50+100+100+150+300+150+150</f>
        <v>1350</v>
      </c>
      <c r="G11" s="11">
        <f t="shared" si="0"/>
        <v>1350</v>
      </c>
      <c r="H11" s="20" t="s">
        <v>50</v>
      </c>
      <c r="I11" s="39" t="s">
        <v>51</v>
      </c>
      <c r="J11" s="37" t="s">
        <v>34</v>
      </c>
      <c r="K11" s="37"/>
      <c r="L11" s="35"/>
      <c r="M11" s="35"/>
    </row>
    <row r="12" s="2" customFormat="1" ht="51" customHeight="1" spans="1:13">
      <c r="A12" s="10">
        <v>9</v>
      </c>
      <c r="B12" s="10" t="s">
        <v>52</v>
      </c>
      <c r="C12" s="10" t="s">
        <v>53</v>
      </c>
      <c r="D12" s="13" t="s">
        <v>15</v>
      </c>
      <c r="E12" s="13">
        <v>1</v>
      </c>
      <c r="F12" s="14">
        <f>100+200+200+200+200+300+100</f>
        <v>1300</v>
      </c>
      <c r="G12" s="11">
        <f t="shared" si="0"/>
        <v>1300</v>
      </c>
      <c r="H12" s="15" t="s">
        <v>54</v>
      </c>
      <c r="I12" s="10" t="s">
        <v>33</v>
      </c>
      <c r="J12" s="37" t="s">
        <v>34</v>
      </c>
      <c r="K12" s="37"/>
      <c r="L12" s="35"/>
      <c r="M12" s="35"/>
    </row>
    <row r="13" s="2" customFormat="1" ht="31" customHeight="1" spans="1:13">
      <c r="A13" s="10">
        <v>10</v>
      </c>
      <c r="B13" s="22" t="s">
        <v>55</v>
      </c>
      <c r="C13" s="23" t="s">
        <v>56</v>
      </c>
      <c r="D13" s="24" t="s">
        <v>15</v>
      </c>
      <c r="E13" s="25">
        <v>1</v>
      </c>
      <c r="F13" s="26">
        <v>3000</v>
      </c>
      <c r="G13" s="27">
        <f t="shared" si="0"/>
        <v>3000</v>
      </c>
      <c r="H13" s="23">
        <v>6.5</v>
      </c>
      <c r="I13" s="10" t="s">
        <v>33</v>
      </c>
      <c r="J13" s="10" t="s">
        <v>57</v>
      </c>
      <c r="K13" s="37"/>
      <c r="L13" s="35"/>
      <c r="M13" s="35"/>
    </row>
    <row r="14" s="2" customFormat="1" ht="31" customHeight="1" spans="1:13">
      <c r="A14" s="10">
        <v>11</v>
      </c>
      <c r="B14" s="22" t="s">
        <v>58</v>
      </c>
      <c r="C14" s="23" t="s">
        <v>59</v>
      </c>
      <c r="D14" s="28" t="s">
        <v>60</v>
      </c>
      <c r="E14" s="28">
        <v>400</v>
      </c>
      <c r="F14" s="28">
        <v>2</v>
      </c>
      <c r="G14" s="29">
        <f t="shared" si="0"/>
        <v>800</v>
      </c>
      <c r="H14" s="30" t="s">
        <v>61</v>
      </c>
      <c r="I14" s="10"/>
      <c r="J14" s="37" t="s">
        <v>34</v>
      </c>
      <c r="K14" s="37" t="s">
        <v>62</v>
      </c>
      <c r="L14" s="40"/>
      <c r="M14" s="40"/>
    </row>
    <row r="15" ht="31" customHeight="1" spans="1:13">
      <c r="A15" s="31" t="s">
        <v>63</v>
      </c>
      <c r="B15" s="32"/>
      <c r="C15" s="32"/>
      <c r="D15" s="32"/>
      <c r="E15" s="32"/>
      <c r="F15" s="33"/>
      <c r="G15" s="33">
        <f>SUM(G1:G14)</f>
        <v>23410</v>
      </c>
      <c r="H15" s="23"/>
      <c r="I15" s="41"/>
      <c r="J15" s="41"/>
      <c r="K15" s="41"/>
      <c r="L15" s="35"/>
      <c r="M15" s="40"/>
    </row>
    <row r="16" spans="13:13">
      <c r="M16" s="42"/>
    </row>
    <row r="17" spans="13:13">
      <c r="M17" s="42"/>
    </row>
    <row r="18" spans="13:13">
      <c r="M18" s="42"/>
    </row>
  </sheetData>
  <mergeCells count="4">
    <mergeCell ref="A1:K1"/>
    <mergeCell ref="A3:B3"/>
    <mergeCell ref="A15:E15"/>
    <mergeCell ref="K4:K1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熊学祥</cp:lastModifiedBy>
  <dcterms:created xsi:type="dcterms:W3CDTF">2023-05-12T11:15:00Z</dcterms:created>
  <dcterms:modified xsi:type="dcterms:W3CDTF">2024-11-18T06:20:14Z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F8AF2608DD2D4485A774A815F315C45B_13</vt:lpwstr>
  </property>
</Properties>
</file>