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抢救车和治疗车参数" sheetId="4" r:id="rId1"/>
    <sheet name="抢救车和治疗车的配件" sheetId="5" r:id="rId2"/>
  </sheets>
  <definedNames>
    <definedName name="_xlnm._FilterDatabase" localSheetId="0" hidden="1">抢救车和治疗车参数!$A$3:$D$19</definedName>
    <definedName name="_xlnm._FilterDatabase" localSheetId="1" hidden="1">抢救车和治疗车的配件!$A$2:$E$35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E0F503BC27F44E4294A12C02136E9A6A" descr="C:/Users/Admin/AppData/Local/Temp/picturecompress_20210709103909/output_1.jpgoutput_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9725" y="257175"/>
          <a:ext cx="2015490" cy="2687320"/>
        </a:xfrm>
        <a:prstGeom prst="rect">
          <a:avLst/>
        </a:prstGeom>
      </xdr:spPr>
    </xdr:pic>
  </etc:cellImage>
  <etc:cellImage>
    <xdr:pic>
      <xdr:nvPicPr>
        <xdr:cNvPr id="6" name="ID_51DF6609B49F407090D029BB00F63CD6" descr="C:/Users/Admin/AppData/Local/Temp/picturecompress_20210709103909/output_1.jpgoutput_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19725" y="3009900"/>
          <a:ext cx="2015490" cy="2525395"/>
        </a:xfrm>
        <a:prstGeom prst="rect">
          <a:avLst/>
        </a:prstGeom>
      </xdr:spPr>
    </xdr:pic>
  </etc:cellImage>
  <etc:cellImage>
    <xdr:pic>
      <xdr:nvPicPr>
        <xdr:cNvPr id="7" name="ID_EDFED4CAFA9B4C08ACF6E76FF9FDC51F" descr="C:/Users/Admin/AppData/Local/Temp/picturecompress_20210709103813/output_1.jpgoutput_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19725" y="5591175"/>
          <a:ext cx="2015490" cy="2221230"/>
        </a:xfrm>
        <a:prstGeom prst="rect">
          <a:avLst/>
        </a:prstGeom>
      </xdr:spPr>
    </xdr:pic>
  </etc:cellImage>
  <etc:cellImage>
    <xdr:pic>
      <xdr:nvPicPr>
        <xdr:cNvPr id="8" name="ID_A24757F3EB6047DABADEF8F2A4E2E172" descr="aed2f4d20349a5253648dbc4c237d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19725" y="7778750"/>
          <a:ext cx="2015490" cy="2687320"/>
        </a:xfrm>
        <a:prstGeom prst="rect">
          <a:avLst/>
        </a:prstGeom>
      </xdr:spPr>
    </xdr:pic>
  </etc:cellImage>
  <etc:cellImage>
    <xdr:pic>
      <xdr:nvPicPr>
        <xdr:cNvPr id="9" name="ID_9FEDD305A580475BA36D597DDCEBC4C8" descr="aed2f4d20349a5253648dbc4c237d2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429375" y="8397875"/>
          <a:ext cx="2015490" cy="2687320"/>
        </a:xfrm>
        <a:prstGeom prst="rect">
          <a:avLst/>
        </a:prstGeom>
      </xdr:spPr>
    </xdr:pic>
  </etc:cellImage>
  <etc:cellImage>
    <xdr:pic>
      <xdr:nvPicPr>
        <xdr:cNvPr id="2" name="ID_DBAA58248C774778AD55D8E579FAAFCA" descr="e78e5b6b0a7e4610968d5e04095031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410325" y="13125450"/>
          <a:ext cx="2015490" cy="2687320"/>
        </a:xfrm>
        <a:prstGeom prst="rect">
          <a:avLst/>
        </a:prstGeom>
      </xdr:spPr>
    </xdr:pic>
  </etc:cellImage>
  <etc:cellImage>
    <xdr:pic>
      <xdr:nvPicPr>
        <xdr:cNvPr id="12" name="ID_165429BB902F49A7BDA1CC0E2DA1F37A" descr="e78e5b6b0a7e4610968d5e04095031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410325" y="13134975"/>
          <a:ext cx="2015490" cy="2687320"/>
        </a:xfrm>
        <a:prstGeom prst="rect">
          <a:avLst/>
        </a:prstGeom>
      </xdr:spPr>
    </xdr:pic>
  </etc:cellImage>
  <etc:cellImage>
    <xdr:pic>
      <xdr:nvPicPr>
        <xdr:cNvPr id="13" name="ID_A51CA696C4E14789BABEA68CA1AB1235" descr="61392599614f97ad3fc881b7462d15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10325" y="15860395"/>
          <a:ext cx="2037080" cy="2715895"/>
        </a:xfrm>
        <a:prstGeom prst="rect">
          <a:avLst/>
        </a:prstGeom>
      </xdr:spPr>
    </xdr:pic>
  </etc:cellImage>
  <etc:cellImage>
    <xdr:pic>
      <xdr:nvPicPr>
        <xdr:cNvPr id="14" name="ID_E6F3051A0AAA41C3A14D6080BEC27BFC" descr="0d87acd14267ad192f75c260b54b35f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410325" y="18784570"/>
          <a:ext cx="1901825" cy="3358515"/>
        </a:xfrm>
        <a:prstGeom prst="rect">
          <a:avLst/>
        </a:prstGeom>
      </xdr:spPr>
    </xdr:pic>
  </etc:cellImage>
  <etc:cellImage>
    <xdr:pic>
      <xdr:nvPicPr>
        <xdr:cNvPr id="15" name="ID_BCFA5422C0EA4637BA33EE24EBACE271" descr="21b764bd69a77a63dd6b2b477bb296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410325" y="21654770"/>
          <a:ext cx="1801495" cy="3742690"/>
        </a:xfrm>
        <a:prstGeom prst="rect">
          <a:avLst/>
        </a:prstGeom>
      </xdr:spPr>
    </xdr:pic>
  </etc:cellImage>
  <etc:cellImage>
    <xdr:pic>
      <xdr:nvPicPr>
        <xdr:cNvPr id="16" name="ID_C0C7096E2FA84268ACACD61E7561E4EB" descr="0b4959ebf005b64db95de112952bd0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725275" y="20164425"/>
          <a:ext cx="1287780" cy="1247775"/>
        </a:xfrm>
        <a:prstGeom prst="rect">
          <a:avLst/>
        </a:prstGeom>
      </xdr:spPr>
    </xdr:pic>
  </etc:cellImage>
  <etc:cellImage>
    <xdr:pic>
      <xdr:nvPicPr>
        <xdr:cNvPr id="3" name="ID_9C0BEBE4F92141308DDB1246E436D83C" descr="101A-(1)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753850" y="21536025"/>
          <a:ext cx="1621790" cy="17811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4E32F626C2E24681B24DA2F9C1F600B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958580" y="27254200"/>
          <a:ext cx="5105400" cy="68199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<sst xmlns="http://schemas.openxmlformats.org/spreadsheetml/2006/main" count="140" uniqueCount="113">
  <si>
    <t>附表1：</t>
  </si>
  <si>
    <t xml:space="preserve"> 治疗车、抢救车等参数及需求响应表</t>
  </si>
  <si>
    <t>序号</t>
  </si>
  <si>
    <t>产品</t>
  </si>
  <si>
    <t>规格参数</t>
  </si>
  <si>
    <t>图片</t>
  </si>
  <si>
    <t>响应承诺</t>
  </si>
  <si>
    <t>一抽治疗车（中号）</t>
  </si>
  <si>
    <t xml:space="preserve">规格: 650*480*930mm（中号）
1.主体材质采用轻型铝合金·304不锈钢·ABS工程塑料结构组成。
▲2.台面和底板为ABS注塑模具一次性成型，台面凹陷尺寸：612*431*14mm，台面和底板四周安全圆形角设计；
不锈钢三面护栏，护栏高度85mm，台面上配透明软玻璃。
▲3. 一个中抽屉，抽面高度120mm，抽屉内空：424*345*110mm,抽屉内 3*3分隔片，可自由分隔；
抽屉拉手为镀锌拉手，抽屉左上方有个透明标识牌，封口插槽式、防止液体及灰尘进入；标签式面积根据人体工程学原理设计、插槽式向上倾斜便于观望；
底部置物盆注塑一体成型，尺寸：495*410*60mm，可放物品。
4.豪华万向插入式静音轮，其中两只带刹车功能，脚轮材料为高强度聚氨酯。防静电、防毛发缠绕、移动轻便灵活。    
 ▲5.颜色：治疗车台面和底板颜色要求省医蓝，0色差，需样品车佐证。                                             </t>
  </si>
  <si>
    <t>一抽治疗车（小号）</t>
  </si>
  <si>
    <t xml:space="preserve">规格：625*475*930MM（小号）
1.主体材质采用轻型铝合金·304不锈钢·ABS工程塑料结构组成。 
▲2.台面和底板为ABS注塑模具一次性成型，台面凹陷尺寸：575*432*14mm，台面和底板四周安全圆形角设计；
不锈钢三面护栏，护栏高度85mm，台面上配透明软玻璃。
▲3. 一个中抽屉，抽面高度120mm，抽屉内空：430*335*110mm，抽屉内 3*3分隔片，可自由分隔；
抽屉拉手为镀锌拉手，抽屉左上方有个透明标识牌，封口插槽式、防止液体及灰尘进入；标签式面积根据人体工程学原理设计、插槽式向上倾斜便于观望；
底部置物盆注塑一体成型，尺寸：465*420*12mm，可放物品。
4.豪华万向插入式静音轮，其中两只带刹车功能，脚轮材料为高强度聚氨酯。防静电、防毛发缠绕、移动轻便灵活。                                         </t>
  </si>
  <si>
    <t>治疗车（特小号）</t>
  </si>
  <si>
    <t>规格：460*450*960MM（特小号）
1.车体主要材质采用冷钢喷塑件，板材厚度1.0mm，表面易清洗、擦拭、耐腐蚀。
2.正面：配置一层抽屉，抽面高度120mm，抽屉内空：370*390*110mm，
铝合金抽屉拉手；
地面~底板高度为135mm，底板~抽屉底部高度为507mm；台面上可放一个治疗盘。
3.底部：豪华万向静音轮，其中两只带刹车功能。
4.毛重：17.3KG。
5.台面材质不着色，好清理，便于消毒，可用消毒液擦拭，无死角。</t>
  </si>
  <si>
    <t>两抽治疗车（中号）</t>
  </si>
  <si>
    <t>规格: 650*480*930mm（中号）
1.主体材质采用轻型铝合金·304不锈钢·ABS工程塑料结构组成。 
▲2.台面和底面板为ABS注塑模具一次性成型，台面凹陷尺寸：612*431*14mm，台面和底板四周安全圆形角设计；
不锈钢三面护栏，护栏高度85mm，台面上配透明软玻璃。
▲3.两个中抽屉，抽面高度120mm，抽屉内空：424*375*110mm，抽屉内 3*3分隔片，可自由分隔；
抽屉拉手为镀锌拉手，抽屉左上方有个透明标识牌，封口插槽式、防止液体及灰尘进入；标签式面积根据人体工程学原理设计、插槽式向上倾斜便于观望；
底部置物盆注塑一体成型，尺寸：495*410*60mm可放入大量的物品。
4.豪华万向插入式静音轮，其中两只带刹车功能，脚轮材料为高强度聚氨酯。防静电、防毛发缠绕、移动轻便灵活。   
▲5.颜色：治疗车台面颜色要求省医蓝，0色差，需样品车佐证。</t>
  </si>
  <si>
    <t>两抽治疗车（小号）</t>
  </si>
  <si>
    <t>规格：625*475*930MM（小号）
1.主体材质采用轻型铝合金·304不锈钢·ABS工程塑料结构组成；。
▲2.台面和底板为ABS注塑模具一次性成型，台面凹陷尺寸：575*432*14mm，台面和底板四周安全圆形角设计；
不锈钢三面护栏，护栏高度85mm，台面上配透明软玻璃。
▲3. 两个中抽屉，抽面高度120mm，抽屉内空：430*335*110mm，抽屉内 3*3分隔片，可自由分隔；
抽屉拉手为镀锌拉手，抽屉左上方有个透明标识牌，封口插槽式、防止液体及灰尘进入；标签式面积根据人体工程学原理设计、插槽式向上倾斜便于观望；
底部置物盆注塑一体成型，尺寸：465*420*12mm，可放物品。
4.豪华万向插入式静音轮，其中两只带刹车功能，脚轮材料为高强度聚氨酯。防静电、防毛发缠绕、移动轻便灵活。</t>
  </si>
  <si>
    <t>三抽治疗车（中号）</t>
  </si>
  <si>
    <t>规格: 650*480*930mm（中号）
1.主体材质采用铝·钢·ABS工程塑料结构组成；铝合金四柱承重。
▲2.台面和底板为ABS注塑模具一次性成型，台面凹陷尺寸：612*431*14mm，台面和底板四周安全圆形角设计；
不锈钢三面围栏；护栏高度85mm，台面上配透明软玻璃。
▲3. 4个中抽屉，抽面高度120mm，抽屉内空：424*375*110mm，抽屉内 3*3分隔片，可自由分隔；
抽屉拉手为镀锌拉手，抽屉左上方有个透明标识牌，封口插槽式、防止液体及灰尘进入；标签式面积根据人体工程学原理设计、插槽式向上倾斜便于观望。
▲4：带储物功的伸缩工作台。
5.底部：豪华万向插入式静音轮，其中两只带刹车功能，脚轮材料为高强度聚氨酯。防静电、防毛发缠绕、移动轻便灵活。
▲6.颜色：治疗车台面颜色要求省医蓝，0色差，需样品车佐证。</t>
  </si>
  <si>
    <t>三抽治疗车（小号）</t>
  </si>
  <si>
    <t>625*475*930MM（小号）
1.主体材质采用铝·钢·ABS工程塑料结构组成；铝合金四柱承重。
▲2.台面和底板为ABS注塑模具一次性成型，台面凹陷尺寸：575*432*14mm，台面和底板四周安全圆形角设计；
不锈钢三面围栏；护栏高度85mm，台面上配透明软玻璃。
▲3. 4个中抽屉，抽面高度120mm，抽屉内空：430*335*110 mm，抽屉内 3*3分隔片，可自由分隔；
抽屉拉手为镀锌拉手，抽屉左上方有个透明标识牌，封口插槽式、防止液体及灰尘进入；标签式面积根据人体工程学原理设计、插槽式向上倾斜便于观望。
▲4：带储物功的伸缩工作台。
5.底部：豪华万向插入式静音轮，其中两只带刹车功能，脚轮材料为高强度聚氨酯。防静电、防毛发缠绕、移动轻便灵活。</t>
  </si>
  <si>
    <t>四抽治疗车</t>
  </si>
  <si>
    <t xml:space="preserve">规格: 650*480*930mm（中号）
1.主体材质采用铝·钢·ABS工程塑料结构组成；铝合金四柱承重。
▲2.台面和底板为ABS注塑模具一次性成型，台面凹陷尺寸：612*431*14mm，台面和底板四周安全圆形角设计；
不锈钢三面围栏；护栏高度85mm，台面上配透明软玻璃。
▲3. 4个中抽屉，抽面高度120mm，抽屉内空：424*375*110mm，抽屉内 3*3分隔片，可自由分隔；
抽屉拉手为镀锌拉手，抽屉左上方有个透明标识牌，封口插槽式、防止液体及灰尘进入；标签式面积根据人体工程学原理设计、插槽式向上倾斜便于观望。
▲4：带储物功的伸缩工作台。
5.底部：豪华万向插入式静音轮，其中两只带刹车功能，脚轮材料为高强度聚氨酯。防静电、防毛发缠绕、移动轻便灵活。                                                                 
 6,治疗车高度可根据科室需求调整。  
7.伸缩工作台：双侧同步静音伸缩延伸台面，带自动卡位锁止功能，拉出稳固不晃动。   
 8.搭配3M原厂胶布架，锐器架左右可互换，能根据科室需求定制锐器架尺寸。   </t>
  </si>
  <si>
    <t>五抽抢救车</t>
  </si>
  <si>
    <t>规格: 650*480*930mm（中号）
1.主体材质采用铝·钢·ABS工程塑料结构组成；铝合金四柱承重。
▲2.台面和底板为ABS注塑模具一次性成型，台面凹陷尺寸：612*431*14mm，台面和底板四周安全圆形角设计；
不锈钢三面围栏；护栏高度85mm，台面上配透明软玻璃；全车三面由整体注塑的三块板子构成。
▲3. 五个抽屉，旋转扭断式一次性编码锁；
上面两个抽屉高度80mm，内空：424*375*68mm；
中间两个抽屉抽面高度120mm，内空：424*375*110mm；
最下面大抽高度240mm内空：424*375*228mm；
抽屉拉手为镀锌拉手，抽屉内 3*3分隔片，可自由分隔；
抽屉左上方有个透明标识牌，封口插槽式、防止液体及灰尘进入；标签式面积根据人体工程学原理设计、插槽式向上倾斜便于观望。                                                                                                                                                                                                                                  
▲4. 带储物功的伸缩工作台。
5.底部：豪华万向插入式静音轮，其中两只带刹车功能，脚轮材料为高强度聚氨酯。防静电、防毛发缠绕、移动轻便灵活。
6.可选配置：ABS材质网篮一只，带 网篮分隔片。静音自动复位功能。ABS实心杂物盒一只。手消盒一只。排插，心肺复苏板，输液架。            
▲7.颜色：治疗车台面颜色要求省医蓝，0色差，需样品车佐证。</t>
  </si>
  <si>
    <t>六抽抢救车</t>
  </si>
  <si>
    <t>规格: 650*480*930mm
1.主体采用不锈钢 + 铝合金 + ABS 工程塑料复合结构，四柱采用高强度铝合金承重立柱，承重≥150kg，整体稳固无晃动。
▲2.上下底面板为ABS注塑模具一次性成型，上下台面四周圆形安全角设计，不锈钢三面围栏；护栏高度70mm，台面上配透明软玻璃；全车三面由整体注塑的三块板子构成。
▲3. 五抽，旋转扭断式一次性编码锁；
上面两个抽屉高度80mm内空：424*375*68mm；
中间两个抽屉抽面高度120mm*内空：424*375*110mm；
最下面大抽高度240mm内空：424*375*228mm；
自吸式三折静音导轨；
抽屉内 3*3分隔片，可自由分隔，抽屉内每个格子配一个透明标识牌＊抽屉拉手为不锈钢拉手，抽屉左上方有个牌，封口插槽式、防止液体及灰尘进入；标签式面积根据人体工程学原理设计、插槽式向上倾斜便于观望。
▲4. 带储物功的伸缩工作台。
5.底部：豪华万向插入式静音轮，其中两只带刹车功能，脚轮材料为高强度聚氨酯。防静电、防毛发缠绕、移动轻便灵活。
6.可选配置：ABS材质网篮一只，带网篮分隔片；脚踏一盖双桶式分色垃圾桶，静音自动复位功能。ABS实心杂物盒一只；手消盒一只；排插，心肺复苏板，4升氧气瓶支架。除颤器平台，输液架。                                                                        
▲7.车身后部配备带储物功能的可收缩不锈钢平台，展开后可作为 ECMO 设备 / 管路放置平台，承重≥20kg，收缩后不占用额外空间；
 预留 ECMO 设备固定位与管路收纳槽，适配主流 ECMO 设备的安装与管路排布；
 可选配 ECMO 专用管路夹、线路理线架，保障管路固定安全，防止弯折；
 预留供电接口与排插安装位，适配 ECMO 设备及配套仪器供电需求。</t>
  </si>
  <si>
    <t>六抽麻醉车</t>
  </si>
  <si>
    <t>规格: 650*480*930mm（中号）
1.主体材质采用铝·钢·ABS工程塑料结构组成；铝合金四柱承重。
▲2.台面和底板为ABS注塑模具一次性成型，台面凹陷尺寸：612*431*14mm，台面和底板四周安全圆形角设计；
不锈钢三面围栏；护栏高度85mm，台面上配透明软玻璃。
全车三面由整体注塑的三块板子构成。
▲3. 六抽，旋转扭断式一次性编码锁；
上面四个抽屉高度80mm内空：424*375*68mm；
中间两个抽屉抽面高度120mm，内空：424*375*110mm；
最下面大抽高度240mm内空：424*375*228mm；
抽屉拉手为不锈钢拉手，抽屉内 3*3分隔片，可自由分隔；
抽屉左上方有个透明标识牌，封口插槽式、防止液体及灰尘进入；标签式面积根据人体工程学原理设计、插槽式向上倾斜便于观望。
▲4. 带储物功的伸缩工作台。
5.底部：豪华万向插入式静音轮，其中两只带刹车功能，脚轮材料为高强度聚氨酯。防静电、防毛发缠绕、移动轻便灵活。</t>
  </si>
  <si>
    <t>单排病历车</t>
  </si>
  <si>
    <t>规格: 385*410*1050mm
1、材质:车体由ABS工程塑料、铝合金组成。
2、病历车台面为ABS材质，耐磨、易清洁，铝合金四柱承重。
3、正面: 单列25格病历夹隔层，每格隔层的高度为25mm；
一个抽屉，铝合金抽屉拉手。
抽面尺寸:290*100mm，内空:213*312*85mm。
三折静音金锁导轨抽拉自如。
有相应的标识序号，标识数字清晰、易于辨识  。                                                        
4、底部：四个防撞角，豪华万向静音轮，其中两只带刹车功能，脚轮材料为高强度聚氨酯。防静电、防毛发缠绕、移动轻便灵活。
5、配有安全锁以确保病历夹资料安全。</t>
  </si>
  <si>
    <t>双排病历车</t>
  </si>
  <si>
    <t>▲规格: 730*410*1050mm
1、材质:车体由ABS工程塑料、铝合金组成。
2、病历车台面为ABS材质，耐磨、易清洁，铝合金四柱承重。
3、正面: 双列50格病历夹隔层，每格隔层的高度为25mm；
两个抽屉，铝合金抽屉拉手；
抽面尺寸:290*100mm，内空:213*312*85mm;
三折静音金锁导轨抽拉自如；
有相应的标识序号，标识数字清晰、易于辨识。
4、底部：四个防撞角，豪华万向静音轮，其中两只带刹车功能，脚轮材料为高强度聚氨酯；防静电、防毛发缠绕、移动轻便灵活。
5、配有安全锁以确保病历夹资料安全。</t>
  </si>
  <si>
    <t>小推车</t>
  </si>
  <si>
    <t>▲1.车体外形尺寸:610*370*845mm。
2.台面尺寸:539*366mm 。
3.台面凹陷尺寸:450*325*15mm。
4.产品毛重:6kg。
5.台面采用ABS 注塑工艺一次成型；双层台面，一侧扶手。
6.豪华万向插入式静音轮，其中两只带刹车功能。
7.车体可载重30-50kg推动中安静无异音。</t>
  </si>
  <si>
    <t>▲备注：1、颜色(含配件颜色)可调为指定颜色。
                2、可免费更换非人为损坏配件1年，质保期5年。
                3、验收标准：所有尺寸公差≤1mm，材质可送检化验，导轨开合寿命≥5 万次  。
                4、上表需全部响应，填写响应承诺，部分响应视为无效投标，不尽参数以实际需求为准，最终解释权归采购人所有。</t>
  </si>
  <si>
    <t>附表2：</t>
  </si>
  <si>
    <t>抢救车、治疗车的配件清单</t>
  </si>
  <si>
    <t>名称</t>
  </si>
  <si>
    <t>规格尺寸</t>
  </si>
  <si>
    <t>备注</t>
  </si>
  <si>
    <t>ABS材质网篮</t>
  </si>
  <si>
    <t>336*182*150mm</t>
  </si>
  <si>
    <t>用于所有车型（除病历车和小推车）</t>
  </si>
  <si>
    <t>普通垃圾桶</t>
  </si>
  <si>
    <t xml:space="preserve">170*170*250mm </t>
  </si>
  <si>
    <t>摇盖垃圾桶</t>
  </si>
  <si>
    <t>200*400*360mm</t>
  </si>
  <si>
    <t>脚踏垃圾桶（2个/套）</t>
  </si>
  <si>
    <t>小号杂物盒</t>
  </si>
  <si>
    <t>321*135*137mm</t>
  </si>
  <si>
    <t>大号杂物盒</t>
  </si>
  <si>
    <t>410*270*310mm</t>
  </si>
  <si>
    <t>洗手液篮</t>
  </si>
  <si>
    <t>120*140mm</t>
  </si>
  <si>
    <t>304不锈钢双排龙门补液架</t>
  </si>
  <si>
    <t>580*80mm</t>
  </si>
  <si>
    <t>用于治疗车</t>
  </si>
  <si>
    <t>ABS治疗盘</t>
  </si>
  <si>
    <t>310*240*31mm</t>
  </si>
  <si>
    <t>不锈钢锐器盒架</t>
  </si>
  <si>
    <t>300*300mm</t>
  </si>
  <si>
    <t>双排麻醉架</t>
  </si>
  <si>
    <t>605*320*120mm</t>
  </si>
  <si>
    <t>用于麻醉车</t>
  </si>
  <si>
    <t>除颤板</t>
  </si>
  <si>
    <t>390*526*17mm</t>
  </si>
  <si>
    <t>用于抢救车</t>
  </si>
  <si>
    <t>电源线</t>
  </si>
  <si>
    <t>2插，2米</t>
  </si>
  <si>
    <t>氧气瓶支架</t>
  </si>
  <si>
    <t>118*140mm</t>
  </si>
  <si>
    <t>71型304抽拉</t>
  </si>
  <si>
    <t>400*350mm</t>
  </si>
  <si>
    <t>用于抢救车、麻醉车、治疗车</t>
  </si>
  <si>
    <t>麻醉架托盘</t>
  </si>
  <si>
    <t>450*20*25mm</t>
  </si>
  <si>
    <t>透明软玻璃</t>
  </si>
  <si>
    <t>575*432*14mm</t>
  </si>
  <si>
    <t>旋转一次性锁</t>
  </si>
  <si>
    <t>直径60mm</t>
  </si>
  <si>
    <t>液压杆固定件</t>
  </si>
  <si>
    <t>50*70mm</t>
  </si>
  <si>
    <t>用于脚踏垃圾桶</t>
  </si>
  <si>
    <t>液压弹簧</t>
  </si>
  <si>
    <t>60mm</t>
  </si>
  <si>
    <t>抽屉（小抽）</t>
  </si>
  <si>
    <t>424*375*68mm</t>
  </si>
  <si>
    <t>抽屉（中抽）</t>
  </si>
  <si>
    <t>424*375*108mm</t>
  </si>
  <si>
    <t>抽屉（大抽）</t>
  </si>
  <si>
    <t>424*375*208mm</t>
  </si>
  <si>
    <t>脚轮（4个/套）</t>
  </si>
  <si>
    <t>4寸</t>
  </si>
  <si>
    <t>用于所有车型</t>
  </si>
  <si>
    <t>抽屉轨道</t>
  </si>
  <si>
    <t>三折轨道</t>
  </si>
  <si>
    <t>抽屉插片</t>
  </si>
  <si>
    <t>424*375mm</t>
  </si>
  <si>
    <t>内柱</t>
  </si>
  <si>
    <t>680mm</t>
  </si>
  <si>
    <t>排水碗圈</t>
  </si>
  <si>
    <t>直径120mm</t>
  </si>
  <si>
    <t>病历夹</t>
  </si>
  <si>
    <t>33*24.5cm</t>
  </si>
  <si>
    <t>用于病历车</t>
  </si>
  <si>
    <t>底板</t>
  </si>
  <si>
    <t>680*480mm</t>
  </si>
  <si>
    <t>胶布架</t>
  </si>
  <si>
    <t>不锈钢3M同款</t>
  </si>
  <si>
    <t>输液架</t>
  </si>
  <si>
    <t>850mm</t>
  </si>
  <si>
    <t>注：上表需全部响应，填写响应承诺，部分响应视为无效投标，不尽参数以实际需求为准，最终解释权归采购人所有。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</si>
</sst>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华文宋体"/>
      <charset val="134"/>
    </font>
    <font>
      <strike/>
      <sz val="11"/>
      <color rgb="FFFF0000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4"/>
      <name val="微软雅黑"/>
      <charset val="134"/>
    </font>
    <font>
      <sz val="14"/>
      <name val="等线"/>
      <charset val="134"/>
    </font>
    <font>
      <strike/>
      <sz val="12"/>
      <name val="华文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0" Type="http://schemas.openxmlformats.org/officeDocument/2006/relationships/image" Target="media/image10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B17" sqref="B17"/>
    </sheetView>
  </sheetViews>
  <sheetFormatPr defaultColWidth="9" defaultRowHeight="13.5" outlineLevelCol="4"/>
  <cols>
    <col min="2" max="2" width="20.6333333333333" style="1" customWidth="1"/>
    <col min="3" max="3" width="98.5" style="2" customWidth="1"/>
    <col min="4" max="4" width="24.6333333333333" customWidth="1"/>
  </cols>
  <sheetData>
    <row r="1" ht="20" customHeight="1" spans="1:5">
      <c r="A1" t="s">
        <v>0</v>
      </c>
    </row>
    <row r="2" ht="29" customHeight="1" spans="1:5">
      <c r="A2" s="15" t="s">
        <v>1</v>
      </c>
      <c r="B2" s="15"/>
      <c r="C2" s="15"/>
      <c r="D2" s="15"/>
    </row>
    <row r="3" ht="92" customHeight="1" spans="1:5">
      <c r="A3" s="16" t="s">
        <v>2</v>
      </c>
      <c r="B3" s="16" t="s">
        <v>3</v>
      </c>
      <c r="C3" s="16" t="s">
        <v>4</v>
      </c>
      <c r="D3" s="16" t="s">
        <v>5</v>
      </c>
      <c r="E3" s="9" t="s">
        <v>6</v>
      </c>
    </row>
    <row r="4" ht="222" customHeight="1" spans="1:5">
      <c r="A4" s="7">
        <v>1</v>
      </c>
      <c r="B4" s="8" t="s">
        <v>7</v>
      </c>
      <c r="C4" s="17" t="s">
        <v>8</v>
      </c>
      <c r="D4" s="18" t="str">
        <f>_xlfn.DISPIMG("ID_E0F503BC27F44E4294A12C02136E9A6A",1)</f>
        <v>=DISPIMG("ID_E0F503BC27F44E4294A12C02136E9A6A",1)</v>
      </c>
      <c r="E4" s="9"/>
    </row>
    <row r="5" s="13" customFormat="1" ht="193" customHeight="1" spans="1:5">
      <c r="A5" s="7">
        <v>2</v>
      </c>
      <c r="B5" s="8" t="s">
        <v>9</v>
      </c>
      <c r="C5" s="17" t="s">
        <v>10</v>
      </c>
      <c r="D5" s="19" t="str">
        <f>_xlfn.DISPIMG("ID_51DF6609B49F407090D029BB00F63CD6",1)</f>
        <v>=DISPIMG("ID_51DF6609B49F407090D029BB00F63CD6",1)</v>
      </c>
      <c r="E5" s="20"/>
    </row>
    <row r="6" ht="159" customHeight="1" spans="1:5">
      <c r="A6" s="7">
        <v>3</v>
      </c>
      <c r="B6" s="8" t="s">
        <v>11</v>
      </c>
      <c r="C6" s="17" t="s">
        <v>12</v>
      </c>
      <c r="D6" s="18" t="str">
        <f>_xlfn.DISPIMG("ID_EDFED4CAFA9B4C08ACF6E76FF9FDC51F",1)</f>
        <v>=DISPIMG("ID_EDFED4CAFA9B4C08ACF6E76FF9FDC51F",1)</v>
      </c>
      <c r="E6" s="9"/>
    </row>
    <row r="7" ht="213" customHeight="1" spans="1:5">
      <c r="A7" s="7">
        <v>4</v>
      </c>
      <c r="B7" s="8" t="s">
        <v>13</v>
      </c>
      <c r="C7" s="17" t="s">
        <v>14</v>
      </c>
      <c r="D7" s="18" t="str">
        <f>_xlfn.DISPIMG("ID_A24757F3EB6047DABADEF8F2A4E2E172",1)</f>
        <v>=DISPIMG("ID_A24757F3EB6047DABADEF8F2A4E2E172",1)</v>
      </c>
      <c r="E7" s="9"/>
    </row>
    <row r="8" s="13" customFormat="1" ht="196" customHeight="1" spans="1:5">
      <c r="A8" s="7">
        <v>5</v>
      </c>
      <c r="B8" s="8" t="s">
        <v>15</v>
      </c>
      <c r="C8" s="17" t="s">
        <v>16</v>
      </c>
      <c r="D8" s="19" t="str">
        <f>_xlfn.DISPIMG("ID_9FEDD305A580475BA36D597DDCEBC4C8",1)</f>
        <v>=DISPIMG("ID_9FEDD305A580475BA36D597DDCEBC4C8",1)</v>
      </c>
      <c r="E8" s="20"/>
    </row>
    <row r="9" ht="220" customHeight="1" spans="1:5">
      <c r="A9" s="7">
        <v>6</v>
      </c>
      <c r="B9" s="8" t="s">
        <v>17</v>
      </c>
      <c r="C9" s="17" t="s">
        <v>18</v>
      </c>
      <c r="D9" s="18" t="str">
        <f>_xlfn.DISPIMG("ID_DBAA58248C774778AD55D8E579FAAFCA",1)</f>
        <v>=DISPIMG("ID_DBAA58248C774778AD55D8E579FAAFCA",1)</v>
      </c>
      <c r="E9" s="9"/>
    </row>
    <row r="10" s="13" customFormat="1" ht="202" customHeight="1" spans="1:5">
      <c r="A10" s="7">
        <v>7</v>
      </c>
      <c r="B10" s="8" t="s">
        <v>19</v>
      </c>
      <c r="C10" s="17" t="s">
        <v>20</v>
      </c>
      <c r="D10" s="19" t="str">
        <f>_xlfn.DISPIMG("ID_165429BB902F49A7BDA1CC0E2DA1F37A",1)</f>
        <v>=DISPIMG("ID_165429BB902F49A7BDA1CC0E2DA1F37A",1)</v>
      </c>
      <c r="E10" s="20"/>
    </row>
    <row r="11" s="14" customFormat="1" ht="267" customHeight="1" spans="1:5">
      <c r="A11" s="7">
        <v>8</v>
      </c>
      <c r="B11" s="8" t="s">
        <v>21</v>
      </c>
      <c r="C11" s="21" t="s">
        <v>22</v>
      </c>
      <c r="D11" s="19" t="str">
        <f>_xlfn.DISPIMG("ID_165429BB902F49A7BDA1CC0E2DA1F37A",1)</f>
        <v>=DISPIMG("ID_165429BB902F49A7BDA1CC0E2DA1F37A",1)</v>
      </c>
      <c r="E11" s="22"/>
    </row>
    <row r="12" ht="333" customHeight="1" spans="1:5">
      <c r="A12" s="7">
        <v>9</v>
      </c>
      <c r="B12" s="8" t="s">
        <v>23</v>
      </c>
      <c r="C12" s="17" t="s">
        <v>24</v>
      </c>
      <c r="D12" s="18" t="str">
        <f>_xlfn.DISPIMG("ID_A51CA696C4E14789BABEA68CA1AB1235",1)</f>
        <v>=DISPIMG("ID_A51CA696C4E14789BABEA68CA1AB1235",1)</v>
      </c>
      <c r="E12" s="9"/>
    </row>
    <row r="13" s="14" customFormat="1" ht="391" customHeight="1" spans="1:5">
      <c r="A13" s="7">
        <v>10</v>
      </c>
      <c r="B13" s="8" t="s">
        <v>25</v>
      </c>
      <c r="C13" s="21" t="s">
        <v>26</v>
      </c>
      <c r="D13" s="18" t="str">
        <f>_xlfn.DISPIMG("ID_4E32F626C2E24681B24DA2F9C1F600B8",1)</f>
        <v>=DISPIMG("ID_4E32F626C2E24681B24DA2F9C1F600B8",1)</v>
      </c>
      <c r="E13" s="22"/>
    </row>
    <row r="14" ht="295" customHeight="1" spans="1:5">
      <c r="A14" s="7">
        <v>11</v>
      </c>
      <c r="B14" s="8" t="s">
        <v>27</v>
      </c>
      <c r="C14" s="17" t="s">
        <v>28</v>
      </c>
      <c r="D14" s="18" t="str">
        <f>_xlfn.DISPIMG("ID_E6F3051A0AAA41C3A14D6080BEC27BFC",1)</f>
        <v>=DISPIMG("ID_E6F3051A0AAA41C3A14D6080BEC27BFC",1)</v>
      </c>
      <c r="E14" s="9"/>
    </row>
    <row r="15" ht="201" customHeight="1" spans="1:5">
      <c r="A15" s="7">
        <v>12</v>
      </c>
      <c r="B15" s="8" t="s">
        <v>29</v>
      </c>
      <c r="C15" s="17" t="s">
        <v>30</v>
      </c>
      <c r="D15" s="18" t="str">
        <f>_xlfn.DISPIMG("ID_BCFA5422C0EA4637BA33EE24EBACE271",1)</f>
        <v>=DISPIMG("ID_BCFA5422C0EA4637BA33EE24EBACE271",1)</v>
      </c>
      <c r="E15" s="9"/>
    </row>
    <row r="16" ht="201" customHeight="1" spans="1:5">
      <c r="A16" s="7">
        <v>13</v>
      </c>
      <c r="B16" s="8" t="s">
        <v>31</v>
      </c>
      <c r="C16" s="17" t="s">
        <v>32</v>
      </c>
      <c r="D16" s="18" t="str">
        <f>_xlfn.DISPIMG("ID_C0C7096E2FA84268ACACD61E7561E4EB",1)</f>
        <v>=DISPIMG("ID_C0C7096E2FA84268ACACD61E7561E4EB",1)</v>
      </c>
      <c r="E16" s="9"/>
    </row>
    <row r="17" s="13" customFormat="1" ht="140" customHeight="1" spans="1:5">
      <c r="A17" s="7">
        <v>14</v>
      </c>
      <c r="B17" s="8" t="s">
        <v>33</v>
      </c>
      <c r="C17" s="17" t="s">
        <v>34</v>
      </c>
      <c r="D17" s="19" t="str">
        <f>_xlfn.DISPIMG("ID_9C0BEBE4F92141308DDB1246E436D83C",1)</f>
        <v>=DISPIMG("ID_9C0BEBE4F92141308DDB1246E436D83C",1)</v>
      </c>
      <c r="E17" s="20"/>
    </row>
    <row r="18" customFormat="1" ht="71" customHeight="1" spans="1:5">
      <c r="A18" s="23" t="s">
        <v>35</v>
      </c>
      <c r="B18" s="23"/>
      <c r="C18" s="23"/>
      <c r="D18" s="23"/>
    </row>
    <row r="19" spans="1:5">
      <c r="D19" s="24"/>
    </row>
  </sheetData>
  <autoFilter xmlns:etc="http://www.wps.cn/officeDocument/2017/etCustomData" ref="A3:D19" etc:filterBottomFollowUsedRange="0">
    <extLst/>
  </autoFilter>
  <mergeCells count="2">
    <mergeCell ref="A2:D2"/>
    <mergeCell ref="A18:D18"/>
  </mergeCells>
  <pageMargins left="0.393055555555556" right="0.393055555555556" top="0.393055555555556" bottom="0.393055555555556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C6" sqref="C6"/>
    </sheetView>
  </sheetViews>
  <sheetFormatPr defaultColWidth="9" defaultRowHeight="13.5" outlineLevelCol="4"/>
  <cols>
    <col min="2" max="2" width="20.6333333333333" style="1" customWidth="1"/>
    <col min="3" max="3" width="24.3666666666667" style="2" customWidth="1"/>
    <col min="4" max="4" width="39.25" customWidth="1"/>
    <col min="5" max="5" width="11" customWidth="1"/>
    <col min="8" max="8" width="9.13333333333333"/>
  </cols>
  <sheetData>
    <row r="1" ht="20" customHeight="1" spans="1:5">
      <c r="A1" t="s">
        <v>36</v>
      </c>
    </row>
    <row r="2" ht="28" customHeight="1" spans="1:5">
      <c r="A2" s="3" t="s">
        <v>37</v>
      </c>
      <c r="B2" s="4"/>
      <c r="C2" s="4"/>
      <c r="D2" s="5"/>
      <c r="E2" s="6" t="s">
        <v>6</v>
      </c>
    </row>
    <row r="3" ht="24" customHeight="1" spans="1:5">
      <c r="A3" s="7" t="s">
        <v>2</v>
      </c>
      <c r="B3" s="8" t="s">
        <v>38</v>
      </c>
      <c r="C3" s="7" t="s">
        <v>39</v>
      </c>
      <c r="D3" s="7" t="s">
        <v>40</v>
      </c>
      <c r="E3" s="6"/>
    </row>
    <row r="4" ht="27" customHeight="1" spans="1:5">
      <c r="A4" s="7">
        <v>1</v>
      </c>
      <c r="B4" s="8" t="s">
        <v>41</v>
      </c>
      <c r="C4" s="7" t="s">
        <v>42</v>
      </c>
      <c r="D4" s="8" t="s">
        <v>43</v>
      </c>
      <c r="E4" s="9"/>
    </row>
    <row r="5" ht="27" customHeight="1" spans="1:5">
      <c r="A5" s="7">
        <v>2</v>
      </c>
      <c r="B5" s="8" t="s">
        <v>44</v>
      </c>
      <c r="C5" s="7" t="s">
        <v>45</v>
      </c>
      <c r="D5" s="8" t="s">
        <v>43</v>
      </c>
      <c r="E5" s="9"/>
    </row>
    <row r="6" ht="27" customHeight="1" spans="1:5">
      <c r="A6" s="7">
        <v>3</v>
      </c>
      <c r="B6" s="8" t="s">
        <v>46</v>
      </c>
      <c r="C6" s="7" t="s">
        <v>47</v>
      </c>
      <c r="D6" s="8" t="s">
        <v>43</v>
      </c>
      <c r="E6" s="9"/>
    </row>
    <row r="7" ht="27" customHeight="1" spans="1:5">
      <c r="A7" s="7">
        <v>4</v>
      </c>
      <c r="B7" s="8" t="s">
        <v>48</v>
      </c>
      <c r="C7" s="7" t="s">
        <v>47</v>
      </c>
      <c r="D7" s="8" t="s">
        <v>43</v>
      </c>
      <c r="E7" s="9"/>
    </row>
    <row r="8" ht="27" customHeight="1" spans="1:5">
      <c r="A8" s="7">
        <v>5</v>
      </c>
      <c r="B8" s="8" t="s">
        <v>49</v>
      </c>
      <c r="C8" s="7" t="s">
        <v>50</v>
      </c>
      <c r="D8" s="8" t="s">
        <v>43</v>
      </c>
      <c r="E8" s="9"/>
    </row>
    <row r="9" ht="27" customHeight="1" spans="1:5">
      <c r="A9" s="7">
        <v>6</v>
      </c>
      <c r="B9" s="8" t="s">
        <v>51</v>
      </c>
      <c r="C9" s="7" t="s">
        <v>52</v>
      </c>
      <c r="D9" s="8" t="s">
        <v>43</v>
      </c>
      <c r="E9" s="9"/>
    </row>
    <row r="10" ht="36" customHeight="1" spans="1:5">
      <c r="A10" s="7">
        <v>7</v>
      </c>
      <c r="B10" s="8" t="s">
        <v>53</v>
      </c>
      <c r="C10" s="7" t="s">
        <v>54</v>
      </c>
      <c r="D10" s="8" t="s">
        <v>43</v>
      </c>
      <c r="E10" s="9"/>
    </row>
    <row r="11" ht="34" customHeight="1" spans="1:5">
      <c r="A11" s="7">
        <v>8</v>
      </c>
      <c r="B11" s="8" t="s">
        <v>55</v>
      </c>
      <c r="C11" s="7" t="s">
        <v>56</v>
      </c>
      <c r="D11" s="8" t="s">
        <v>57</v>
      </c>
      <c r="E11" s="9"/>
    </row>
    <row r="12" ht="27" customHeight="1" spans="1:5">
      <c r="A12" s="7">
        <v>9</v>
      </c>
      <c r="B12" s="8" t="s">
        <v>58</v>
      </c>
      <c r="C12" s="7" t="s">
        <v>59</v>
      </c>
      <c r="D12" s="8" t="s">
        <v>57</v>
      </c>
      <c r="E12" s="9"/>
    </row>
    <row r="13" ht="27" customHeight="1" spans="1:5">
      <c r="A13" s="7">
        <v>10</v>
      </c>
      <c r="B13" s="8" t="s">
        <v>60</v>
      </c>
      <c r="C13" s="7" t="s">
        <v>61</v>
      </c>
      <c r="D13" s="8" t="s">
        <v>43</v>
      </c>
      <c r="E13" s="9"/>
    </row>
    <row r="14" ht="27" customHeight="1" spans="1:5">
      <c r="A14" s="7">
        <v>11</v>
      </c>
      <c r="B14" s="8" t="s">
        <v>62</v>
      </c>
      <c r="C14" s="7" t="s">
        <v>63</v>
      </c>
      <c r="D14" s="8" t="s">
        <v>64</v>
      </c>
      <c r="E14" s="9"/>
    </row>
    <row r="15" ht="27" customHeight="1" spans="1:5">
      <c r="A15" s="7">
        <v>12</v>
      </c>
      <c r="B15" s="8" t="s">
        <v>65</v>
      </c>
      <c r="C15" s="7" t="s">
        <v>66</v>
      </c>
      <c r="D15" s="8" t="s">
        <v>67</v>
      </c>
      <c r="E15" s="9"/>
    </row>
    <row r="16" ht="27" customHeight="1" spans="1:5">
      <c r="A16" s="7">
        <v>13</v>
      </c>
      <c r="B16" s="8" t="s">
        <v>68</v>
      </c>
      <c r="C16" s="7" t="s">
        <v>69</v>
      </c>
      <c r="D16" s="8" t="s">
        <v>67</v>
      </c>
      <c r="E16" s="9"/>
    </row>
    <row r="17" ht="27" customHeight="1" spans="1:5">
      <c r="A17" s="7">
        <v>14</v>
      </c>
      <c r="B17" s="8" t="s">
        <v>70</v>
      </c>
      <c r="C17" s="7" t="s">
        <v>71</v>
      </c>
      <c r="D17" s="8" t="s">
        <v>67</v>
      </c>
      <c r="E17" s="9"/>
    </row>
    <row r="18" ht="27" customHeight="1" spans="1:5">
      <c r="A18" s="7">
        <v>15</v>
      </c>
      <c r="B18" s="8" t="s">
        <v>72</v>
      </c>
      <c r="C18" s="7" t="s">
        <v>73</v>
      </c>
      <c r="D18" s="8" t="s">
        <v>74</v>
      </c>
      <c r="E18" s="9"/>
    </row>
    <row r="19" ht="27" customHeight="1" spans="1:5">
      <c r="A19" s="7">
        <v>16</v>
      </c>
      <c r="B19" s="8" t="s">
        <v>75</v>
      </c>
      <c r="C19" s="7" t="s">
        <v>76</v>
      </c>
      <c r="D19" s="8" t="s">
        <v>64</v>
      </c>
      <c r="E19" s="9"/>
    </row>
    <row r="20" ht="27" customHeight="1" spans="1:5">
      <c r="A20" s="7">
        <v>17</v>
      </c>
      <c r="B20" s="8" t="s">
        <v>77</v>
      </c>
      <c r="C20" s="7" t="s">
        <v>78</v>
      </c>
      <c r="D20" s="8" t="s">
        <v>43</v>
      </c>
      <c r="E20" s="9"/>
    </row>
    <row r="21" ht="27" customHeight="1" spans="1:5">
      <c r="A21" s="7">
        <v>18</v>
      </c>
      <c r="B21" s="8" t="s">
        <v>79</v>
      </c>
      <c r="C21" s="7" t="s">
        <v>80</v>
      </c>
      <c r="D21" s="8" t="s">
        <v>74</v>
      </c>
      <c r="E21" s="9"/>
    </row>
    <row r="22" ht="27" customHeight="1" spans="1:5">
      <c r="A22" s="7">
        <v>19</v>
      </c>
      <c r="B22" s="8" t="s">
        <v>81</v>
      </c>
      <c r="C22" s="7" t="s">
        <v>82</v>
      </c>
      <c r="D22" s="8" t="s">
        <v>83</v>
      </c>
      <c r="E22" s="9"/>
    </row>
    <row r="23" ht="27" customHeight="1" spans="1:5">
      <c r="A23" s="7">
        <v>20</v>
      </c>
      <c r="B23" s="8" t="s">
        <v>84</v>
      </c>
      <c r="C23" s="7" t="s">
        <v>85</v>
      </c>
      <c r="D23" s="8" t="s">
        <v>83</v>
      </c>
      <c r="E23" s="9"/>
    </row>
    <row r="24" ht="27" customHeight="1" spans="1:5">
      <c r="A24" s="7">
        <v>21</v>
      </c>
      <c r="B24" s="8" t="s">
        <v>86</v>
      </c>
      <c r="C24" s="7" t="s">
        <v>87</v>
      </c>
      <c r="D24" s="8" t="s">
        <v>43</v>
      </c>
      <c r="E24" s="9"/>
    </row>
    <row r="25" ht="27" customHeight="1" spans="1:5">
      <c r="A25" s="7">
        <v>22</v>
      </c>
      <c r="B25" s="8" t="s">
        <v>88</v>
      </c>
      <c r="C25" s="7" t="s">
        <v>89</v>
      </c>
      <c r="D25" s="8" t="s">
        <v>43</v>
      </c>
      <c r="E25" s="9"/>
    </row>
    <row r="26" ht="27" customHeight="1" spans="1:5">
      <c r="A26" s="7">
        <v>23</v>
      </c>
      <c r="B26" s="8" t="s">
        <v>90</v>
      </c>
      <c r="C26" s="7" t="s">
        <v>91</v>
      </c>
      <c r="D26" s="8" t="s">
        <v>43</v>
      </c>
      <c r="E26" s="9"/>
    </row>
    <row r="27" ht="27" customHeight="1" spans="1:5">
      <c r="A27" s="7">
        <v>24</v>
      </c>
      <c r="B27" s="8" t="s">
        <v>92</v>
      </c>
      <c r="C27" s="7" t="s">
        <v>93</v>
      </c>
      <c r="D27" s="8" t="s">
        <v>94</v>
      </c>
      <c r="E27" s="9"/>
    </row>
    <row r="28" ht="27" customHeight="1" spans="1:5">
      <c r="A28" s="7">
        <v>25</v>
      </c>
      <c r="B28" s="8" t="s">
        <v>95</v>
      </c>
      <c r="C28" s="7" t="s">
        <v>96</v>
      </c>
      <c r="D28" s="8" t="s">
        <v>94</v>
      </c>
      <c r="E28" s="9"/>
    </row>
    <row r="29" ht="21" customHeight="1" spans="1:5">
      <c r="A29" s="7">
        <v>26</v>
      </c>
      <c r="B29" s="8" t="s">
        <v>97</v>
      </c>
      <c r="C29" s="7" t="s">
        <v>98</v>
      </c>
      <c r="D29" s="8" t="s">
        <v>94</v>
      </c>
      <c r="E29" s="9"/>
    </row>
    <row r="30" ht="21" customHeight="1" spans="1:5">
      <c r="A30" s="7">
        <v>27</v>
      </c>
      <c r="B30" s="8" t="s">
        <v>99</v>
      </c>
      <c r="C30" s="7" t="s">
        <v>100</v>
      </c>
      <c r="D30" s="8" t="s">
        <v>94</v>
      </c>
      <c r="E30" s="9"/>
    </row>
    <row r="31" ht="27" customHeight="1" spans="1:5">
      <c r="A31" s="7">
        <v>28</v>
      </c>
      <c r="B31" s="8" t="s">
        <v>101</v>
      </c>
      <c r="C31" s="7" t="s">
        <v>102</v>
      </c>
      <c r="D31" s="8" t="s">
        <v>74</v>
      </c>
      <c r="E31" s="9"/>
    </row>
    <row r="32" ht="28" customHeight="1" spans="1:5">
      <c r="A32" s="7">
        <v>29</v>
      </c>
      <c r="B32" s="8" t="s">
        <v>103</v>
      </c>
      <c r="C32" s="7" t="s">
        <v>104</v>
      </c>
      <c r="D32" s="8" t="s">
        <v>105</v>
      </c>
      <c r="E32" s="9"/>
    </row>
    <row r="33" ht="27" customHeight="1" spans="1:5">
      <c r="A33" s="7">
        <v>30</v>
      </c>
      <c r="B33" s="10" t="s">
        <v>106</v>
      </c>
      <c r="C33" s="11" t="s">
        <v>107</v>
      </c>
      <c r="D33" s="10" t="s">
        <v>43</v>
      </c>
      <c r="E33" s="9"/>
    </row>
    <row r="34" ht="27" customHeight="1" spans="1:5">
      <c r="A34" s="7">
        <v>31</v>
      </c>
      <c r="B34" s="10" t="s">
        <v>108</v>
      </c>
      <c r="C34" s="11" t="s">
        <v>109</v>
      </c>
      <c r="D34" s="10" t="s">
        <v>43</v>
      </c>
      <c r="E34" s="9"/>
    </row>
    <row r="35" ht="27" customHeight="1" spans="1:5">
      <c r="A35" s="7">
        <v>32</v>
      </c>
      <c r="B35" s="10" t="s">
        <v>110</v>
      </c>
      <c r="C35" s="11" t="s">
        <v>111</v>
      </c>
      <c r="D35" s="10" t="s">
        <v>94</v>
      </c>
      <c r="E35" s="9"/>
    </row>
    <row r="36" ht="21" customHeight="1" spans="1:5">
      <c r="A36" s="12" t="s">
        <v>112</v>
      </c>
      <c r="B36" s="12"/>
      <c r="C36" s="12"/>
      <c r="D36" s="12"/>
      <c r="E36" s="12"/>
    </row>
  </sheetData>
  <mergeCells count="3">
    <mergeCell ref="A2:D2"/>
    <mergeCell ref="A36:E36"/>
    <mergeCell ref="E2:E3"/>
  </mergeCells>
  <pageMargins left="0.393055555555556" right="0.393055555555556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抢救车和治疗车参数</vt:lpstr>
      <vt:lpstr>抢救车和治疗车的配件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</cp:lastModifiedBy>
  <dcterms:created xsi:type="dcterms:W3CDTF">2022-05-17T04:19:00Z</dcterms:created>
  <dcterms:modified xsi:type="dcterms:W3CDTF">2026-07-30T01:14:26Z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FC90679F0F924797B196A1B76389A182_13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